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120" yWindow="105" windowWidth="15120" windowHeight="8010" firstSheet="1" activeTab="3"/>
  </bookViews>
  <sheets>
    <sheet name="ДОУ" sheetId="8" r:id="rId1"/>
    <sheet name="15" sheetId="2" r:id="rId2"/>
    <sheet name="25" sheetId="4" r:id="rId3"/>
    <sheet name="35" sheetId="6" r:id="rId4"/>
  </sheets>
  <calcPr calcId="145621"/>
</workbook>
</file>

<file path=xl/calcChain.xml><?xml version="1.0" encoding="utf-8"?>
<calcChain xmlns="http://schemas.openxmlformats.org/spreadsheetml/2006/main">
  <c r="E10" i="6" l="1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D10" i="6"/>
  <c r="BE15" i="6"/>
  <c r="BE16" i="6"/>
  <c r="BE14" i="6"/>
  <c r="BE27" i="6" l="1"/>
  <c r="BE28" i="6"/>
  <c r="BE32" i="4"/>
  <c r="BE33" i="4" s="1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D33" i="4"/>
  <c r="E9" i="2"/>
  <c r="F9" i="2"/>
  <c r="F30" i="2" s="1"/>
  <c r="G9" i="2"/>
  <c r="H9" i="2"/>
  <c r="I9" i="2"/>
  <c r="J9" i="2"/>
  <c r="K9" i="2"/>
  <c r="L9" i="2"/>
  <c r="M9" i="2"/>
  <c r="N9" i="2"/>
  <c r="N30" i="2" s="1"/>
  <c r="O9" i="2"/>
  <c r="P9" i="2"/>
  <c r="Q9" i="2"/>
  <c r="R9" i="2"/>
  <c r="S9" i="2"/>
  <c r="T9" i="2"/>
  <c r="U9" i="2"/>
  <c r="V9" i="2"/>
  <c r="W9" i="2"/>
  <c r="W30" i="2" s="1"/>
  <c r="X9" i="2"/>
  <c r="Y9" i="2"/>
  <c r="Y30" i="2" s="1"/>
  <c r="Z9" i="2"/>
  <c r="AA9" i="2"/>
  <c r="AB9" i="2"/>
  <c r="AC9" i="2"/>
  <c r="AD9" i="2"/>
  <c r="AD30" i="2" s="1"/>
  <c r="AE9" i="2"/>
  <c r="AF9" i="2"/>
  <c r="AG9" i="2"/>
  <c r="AH9" i="2"/>
  <c r="AH30" i="2" s="1"/>
  <c r="AI9" i="2"/>
  <c r="AJ9" i="2"/>
  <c r="AK9" i="2"/>
  <c r="AL9" i="2"/>
  <c r="AM9" i="2"/>
  <c r="AN9" i="2"/>
  <c r="AO9" i="2"/>
  <c r="AP9" i="2"/>
  <c r="AP30" i="2" s="1"/>
  <c r="AQ9" i="2"/>
  <c r="AR9" i="2"/>
  <c r="AS9" i="2"/>
  <c r="AT9" i="2"/>
  <c r="AU9" i="2"/>
  <c r="AV9" i="2"/>
  <c r="AW9" i="2"/>
  <c r="AX9" i="2"/>
  <c r="AY9" i="2"/>
  <c r="AY30" i="2" s="1"/>
  <c r="AZ9" i="2"/>
  <c r="BA9" i="2"/>
  <c r="BA30" i="2" s="1"/>
  <c r="BB9" i="2"/>
  <c r="BC9" i="2"/>
  <c r="BC30" i="2" s="1"/>
  <c r="BD9" i="2"/>
  <c r="E30" i="2"/>
  <c r="G30" i="2"/>
  <c r="H30" i="2"/>
  <c r="I30" i="2"/>
  <c r="J30" i="2"/>
  <c r="K30" i="2"/>
  <c r="L30" i="2"/>
  <c r="M30" i="2"/>
  <c r="O30" i="2"/>
  <c r="P30" i="2"/>
  <c r="Q30" i="2"/>
  <c r="R30" i="2"/>
  <c r="S30" i="2"/>
  <c r="T30" i="2"/>
  <c r="U30" i="2"/>
  <c r="V30" i="2"/>
  <c r="X30" i="2"/>
  <c r="Z30" i="2"/>
  <c r="AA30" i="2"/>
  <c r="AB30" i="2"/>
  <c r="AC30" i="2"/>
  <c r="AE30" i="2"/>
  <c r="AF30" i="2"/>
  <c r="AG30" i="2"/>
  <c r="AI30" i="2"/>
  <c r="AJ30" i="2"/>
  <c r="AK30" i="2"/>
  <c r="AL30" i="2"/>
  <c r="AM30" i="2"/>
  <c r="AN30" i="2"/>
  <c r="AO30" i="2"/>
  <c r="AQ30" i="2"/>
  <c r="AR30" i="2"/>
  <c r="AS30" i="2"/>
  <c r="AT30" i="2"/>
  <c r="AU30" i="2"/>
  <c r="AV30" i="2"/>
  <c r="AW30" i="2"/>
  <c r="AX30" i="2"/>
  <c r="AZ30" i="2"/>
  <c r="BB30" i="2"/>
  <c r="BD30" i="2"/>
  <c r="D9" i="2"/>
  <c r="BE29" i="2"/>
  <c r="E17" i="6" l="1"/>
  <c r="F17" i="6"/>
  <c r="H17" i="6"/>
  <c r="I17" i="6"/>
  <c r="J17" i="6"/>
  <c r="K17" i="6"/>
  <c r="L17" i="6"/>
  <c r="M17" i="6"/>
  <c r="N17" i="6"/>
  <c r="O17" i="6"/>
  <c r="P17" i="6"/>
  <c r="Q17" i="6"/>
  <c r="T17" i="6"/>
  <c r="U17" i="6"/>
  <c r="V17" i="6"/>
  <c r="AE17" i="6"/>
  <c r="AF17" i="6"/>
  <c r="AG17" i="6"/>
  <c r="AH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E9" i="6"/>
  <c r="E29" i="6" s="1"/>
  <c r="F9" i="6"/>
  <c r="F29" i="6" s="1"/>
  <c r="H9" i="6"/>
  <c r="H29" i="6" s="1"/>
  <c r="I9" i="6"/>
  <c r="I29" i="6" s="1"/>
  <c r="J9" i="6"/>
  <c r="J29" i="6" s="1"/>
  <c r="K9" i="6"/>
  <c r="K29" i="6" s="1"/>
  <c r="L9" i="6"/>
  <c r="L29" i="6" s="1"/>
  <c r="M9" i="6"/>
  <c r="M29" i="6" s="1"/>
  <c r="N9" i="6"/>
  <c r="N29" i="6" s="1"/>
  <c r="O9" i="6"/>
  <c r="O29" i="6" s="1"/>
  <c r="P9" i="6"/>
  <c r="P29" i="6" s="1"/>
  <c r="Q9" i="6"/>
  <c r="Q29" i="6" s="1"/>
  <c r="T9" i="6"/>
  <c r="T29" i="6" s="1"/>
  <c r="U9" i="6"/>
  <c r="U29" i="6" s="1"/>
  <c r="V9" i="6"/>
  <c r="V29" i="6" s="1"/>
  <c r="AE9" i="6"/>
  <c r="AE29" i="6" s="1"/>
  <c r="AF9" i="6"/>
  <c r="AF29" i="6" s="1"/>
  <c r="AG9" i="6"/>
  <c r="AG29" i="6" s="1"/>
  <c r="AH9" i="6"/>
  <c r="AH29" i="6" s="1"/>
  <c r="AK9" i="6"/>
  <c r="AK29" i="6" s="1"/>
  <c r="AL9" i="6"/>
  <c r="AL29" i="6" s="1"/>
  <c r="AM9" i="6"/>
  <c r="AM29" i="6" s="1"/>
  <c r="AN9" i="6"/>
  <c r="AN29" i="6" s="1"/>
  <c r="AO9" i="6"/>
  <c r="AO29" i="6" s="1"/>
  <c r="AP9" i="6"/>
  <c r="AP29" i="6" s="1"/>
  <c r="AQ9" i="6"/>
  <c r="AQ29" i="6" s="1"/>
  <c r="AR9" i="6"/>
  <c r="AR29" i="6" s="1"/>
  <c r="AS9" i="6"/>
  <c r="AS29" i="6" s="1"/>
  <c r="AT9" i="6"/>
  <c r="AT29" i="6" s="1"/>
  <c r="AU9" i="6"/>
  <c r="AU29" i="6" s="1"/>
  <c r="AV9" i="6"/>
  <c r="AV29" i="6" s="1"/>
  <c r="AW9" i="6"/>
  <c r="AW29" i="6" s="1"/>
  <c r="AX9" i="6"/>
  <c r="AX29" i="6" s="1"/>
  <c r="AY9" i="6"/>
  <c r="AY29" i="6" s="1"/>
  <c r="AZ9" i="6"/>
  <c r="AZ29" i="6" s="1"/>
  <c r="BA9" i="6"/>
  <c r="BA29" i="6" s="1"/>
  <c r="BB9" i="6"/>
  <c r="BB29" i="6" s="1"/>
  <c r="BC9" i="6"/>
  <c r="BC29" i="6" s="1"/>
  <c r="BD9" i="6"/>
  <c r="BD29" i="6" s="1"/>
  <c r="BE7" i="6"/>
  <c r="BE8" i="6"/>
  <c r="BE6" i="6" s="1"/>
  <c r="BE11" i="6"/>
  <c r="BE12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D6" i="6"/>
  <c r="BE13" i="6"/>
  <c r="U22" i="4"/>
  <c r="V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U15" i="4"/>
  <c r="V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D1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D6" i="4"/>
  <c r="BE14" i="4"/>
  <c r="BE13" i="4"/>
  <c r="BE12" i="4"/>
  <c r="BE11" i="4"/>
  <c r="BE10" i="4"/>
  <c r="BE9" i="4"/>
  <c r="BE8" i="4"/>
  <c r="BE7" i="4"/>
  <c r="BE28" i="2"/>
  <c r="BE22" i="2"/>
  <c r="BE23" i="2"/>
  <c r="BE24" i="2"/>
  <c r="BE25" i="2"/>
  <c r="BE27" i="2"/>
  <c r="BE10" i="6" l="1"/>
  <c r="BE6" i="4"/>
  <c r="BE21" i="2"/>
  <c r="BE26" i="2"/>
  <c r="D30" i="2" l="1"/>
  <c r="BE17" i="2"/>
  <c r="BE16" i="2"/>
  <c r="BE14" i="2"/>
  <c r="BE11" i="2"/>
  <c r="BE96" i="8" l="1"/>
  <c r="BD96" i="8"/>
  <c r="BC96" i="8"/>
  <c r="BB96" i="8"/>
  <c r="BA96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BE97" i="8"/>
  <c r="BD97" i="8"/>
  <c r="BC97" i="8"/>
  <c r="BB97" i="8"/>
  <c r="BA97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BF97" i="8" s="1"/>
  <c r="E97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BF53" i="8" s="1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BF52" i="8" s="1"/>
  <c r="E52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BF93" i="8"/>
  <c r="BF92" i="8"/>
  <c r="BF49" i="8"/>
  <c r="BF48" i="8"/>
  <c r="BF102" i="8"/>
  <c r="BF101" i="8"/>
  <c r="BF100" i="8"/>
  <c r="BF99" i="8"/>
  <c r="BF98" i="8"/>
  <c r="BF96" i="8"/>
  <c r="BF95" i="8"/>
  <c r="BF94" i="8"/>
  <c r="BF91" i="8"/>
  <c r="BF90" i="8"/>
  <c r="BF89" i="8"/>
  <c r="BF88" i="8"/>
  <c r="BF87" i="8"/>
  <c r="BF86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BE84" i="8"/>
  <c r="BD84" i="8"/>
  <c r="BC84" i="8"/>
  <c r="BB84" i="8"/>
  <c r="BA84" i="8"/>
  <c r="AZ84" i="8"/>
  <c r="AY84" i="8"/>
  <c r="AX84" i="8"/>
  <c r="AW84" i="8"/>
  <c r="AV84" i="8"/>
  <c r="AU84" i="8"/>
  <c r="AT84" i="8"/>
  <c r="AS84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BF83" i="8"/>
  <c r="BF82" i="8"/>
  <c r="BF81" i="8"/>
  <c r="BF80" i="8"/>
  <c r="BF79" i="8"/>
  <c r="BF78" i="8"/>
  <c r="BF77" i="8"/>
  <c r="BF76" i="8"/>
  <c r="BF74" i="8"/>
  <c r="BF71" i="8"/>
  <c r="BF70" i="8"/>
  <c r="BF69" i="8"/>
  <c r="BF68" i="8"/>
  <c r="BF67" i="8"/>
  <c r="BF66" i="8"/>
  <c r="BF65" i="8"/>
  <c r="BF64" i="8"/>
  <c r="BF63" i="8"/>
  <c r="BF62" i="8"/>
  <c r="BF61" i="8"/>
  <c r="BF60" i="8"/>
  <c r="BF59" i="8"/>
  <c r="BF58" i="8"/>
  <c r="BF57" i="8"/>
  <c r="BF56" i="8"/>
  <c r="BF55" i="8"/>
  <c r="BF54" i="8"/>
  <c r="BF47" i="8"/>
  <c r="BF46" i="8"/>
  <c r="BF45" i="8"/>
  <c r="BF44" i="8"/>
  <c r="BE43" i="8"/>
  <c r="BD43" i="8"/>
  <c r="BC43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BF42" i="8" s="1"/>
  <c r="BF41" i="8"/>
  <c r="BF40" i="8"/>
  <c r="BF39" i="8"/>
  <c r="BF38" i="8"/>
  <c r="BF37" i="8"/>
  <c r="BF36" i="8"/>
  <c r="BF35" i="8"/>
  <c r="BF34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BF9" i="8"/>
  <c r="BF8" i="8"/>
  <c r="D18" i="6"/>
  <c r="D17" i="6" s="1"/>
  <c r="D9" i="6" s="1"/>
  <c r="D29" i="6" s="1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BE26" i="6"/>
  <c r="BE25" i="6"/>
  <c r="BE24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BE22" i="6"/>
  <c r="BE21" i="6"/>
  <c r="BE20" i="6"/>
  <c r="BE19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D17" i="6" s="1"/>
  <c r="AD9" i="6" s="1"/>
  <c r="AD29" i="6" s="1"/>
  <c r="AC18" i="6"/>
  <c r="AB18" i="6"/>
  <c r="AB17" i="6" s="1"/>
  <c r="AB9" i="6" s="1"/>
  <c r="AB29" i="6" s="1"/>
  <c r="AA18" i="6"/>
  <c r="AA17" i="6" s="1"/>
  <c r="AA9" i="6" s="1"/>
  <c r="AA29" i="6" s="1"/>
  <c r="Z18" i="6"/>
  <c r="Z17" i="6" s="1"/>
  <c r="Z9" i="6" s="1"/>
  <c r="Z29" i="6" s="1"/>
  <c r="Y18" i="6"/>
  <c r="Y17" i="6" s="1"/>
  <c r="Y9" i="6" s="1"/>
  <c r="Y29" i="6" s="1"/>
  <c r="X18" i="6"/>
  <c r="X17" i="6" s="1"/>
  <c r="X9" i="6" s="1"/>
  <c r="X29" i="6" s="1"/>
  <c r="W18" i="6"/>
  <c r="V18" i="6"/>
  <c r="U18" i="6"/>
  <c r="T18" i="6"/>
  <c r="S18" i="6"/>
  <c r="R18" i="6"/>
  <c r="D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L28" i="4"/>
  <c r="M28" i="4"/>
  <c r="K28" i="4"/>
  <c r="J28" i="4"/>
  <c r="I28" i="4"/>
  <c r="H28" i="4"/>
  <c r="G28" i="4"/>
  <c r="F28" i="4"/>
  <c r="E28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R22" i="4" s="1"/>
  <c r="AR15" i="4" s="1"/>
  <c r="AQ23" i="4"/>
  <c r="AQ22" i="4" s="1"/>
  <c r="AQ15" i="4" s="1"/>
  <c r="AP23" i="4"/>
  <c r="AP22" i="4" s="1"/>
  <c r="AP15" i="4" s="1"/>
  <c r="AO23" i="4"/>
  <c r="AO22" i="4" s="1"/>
  <c r="AO15" i="4" s="1"/>
  <c r="AN23" i="4"/>
  <c r="AM23" i="4"/>
  <c r="AL23" i="4"/>
  <c r="AK23" i="4"/>
  <c r="AJ23" i="4"/>
  <c r="AI23" i="4"/>
  <c r="AH23" i="4"/>
  <c r="AG23" i="4"/>
  <c r="AG22" i="4" s="1"/>
  <c r="AG15" i="4" s="1"/>
  <c r="AF23" i="4"/>
  <c r="AE23" i="4"/>
  <c r="AD23" i="4"/>
  <c r="AC23" i="4"/>
  <c r="AB23" i="4"/>
  <c r="AA23" i="4"/>
  <c r="Z23" i="4"/>
  <c r="Y23" i="4"/>
  <c r="Y22" i="4" s="1"/>
  <c r="Y15" i="4" s="1"/>
  <c r="X23" i="4"/>
  <c r="W23" i="4"/>
  <c r="W22" i="4" s="1"/>
  <c r="W15" i="4" s="1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BE31" i="4"/>
  <c r="BE30" i="4"/>
  <c r="BE29" i="4"/>
  <c r="BE27" i="4"/>
  <c r="BE26" i="4"/>
  <c r="BE25" i="4"/>
  <c r="BE24" i="4"/>
  <c r="BE21" i="4"/>
  <c r="BE20" i="4"/>
  <c r="BE19" i="4"/>
  <c r="BE18" i="4"/>
  <c r="BE17" i="4"/>
  <c r="BE20" i="2"/>
  <c r="BE19" i="2"/>
  <c r="BE9" i="2" s="1"/>
  <c r="BE30" i="2" s="1"/>
  <c r="BE18" i="2"/>
  <c r="BE15" i="2"/>
  <c r="BE13" i="2"/>
  <c r="BE12" i="2"/>
  <c r="BE10" i="2"/>
  <c r="W17" i="6" l="1"/>
  <c r="W9" i="6" s="1"/>
  <c r="W29" i="6" s="1"/>
  <c r="AC17" i="6"/>
  <c r="AC9" i="6" s="1"/>
  <c r="AC29" i="6" s="1"/>
  <c r="AI17" i="6"/>
  <c r="AI9" i="6" s="1"/>
  <c r="AI29" i="6" s="1"/>
  <c r="AJ17" i="6"/>
  <c r="AJ9" i="6" s="1"/>
  <c r="AJ29" i="6" s="1"/>
  <c r="R17" i="6"/>
  <c r="R9" i="6" s="1"/>
  <c r="R29" i="6" s="1"/>
  <c r="S17" i="6"/>
  <c r="S9" i="6" s="1"/>
  <c r="S29" i="6" s="1"/>
  <c r="G17" i="6"/>
  <c r="G9" i="6" s="1"/>
  <c r="G29" i="6" s="1"/>
  <c r="AJ22" i="4"/>
  <c r="AJ15" i="4" s="1"/>
  <c r="AF22" i="4"/>
  <c r="AF15" i="4" s="1"/>
  <c r="AD22" i="4"/>
  <c r="AD15" i="4" s="1"/>
  <c r="AB22" i="4"/>
  <c r="AB15" i="4" s="1"/>
  <c r="Z22" i="4"/>
  <c r="Z15" i="4" s="1"/>
  <c r="X22" i="4"/>
  <c r="X15" i="4" s="1"/>
  <c r="BE16" i="4"/>
  <c r="AH22" i="4"/>
  <c r="AH15" i="4" s="1"/>
  <c r="AL22" i="4"/>
  <c r="AL15" i="4" s="1"/>
  <c r="AN22" i="4"/>
  <c r="AN15" i="4" s="1"/>
  <c r="AM22" i="4"/>
  <c r="AM15" i="4" s="1"/>
  <c r="AK22" i="4"/>
  <c r="AK15" i="4" s="1"/>
  <c r="AI22" i="4"/>
  <c r="AI15" i="4" s="1"/>
  <c r="AE22" i="4"/>
  <c r="AE15" i="4" s="1"/>
  <c r="AC22" i="4"/>
  <c r="AC15" i="4" s="1"/>
  <c r="AA22" i="4"/>
  <c r="AA15" i="4" s="1"/>
  <c r="G22" i="4"/>
  <c r="G15" i="4" s="1"/>
  <c r="T22" i="4"/>
  <c r="T15" i="4" s="1"/>
  <c r="R22" i="4"/>
  <c r="R15" i="4" s="1"/>
  <c r="E22" i="4"/>
  <c r="E15" i="4" s="1"/>
  <c r="D22" i="4"/>
  <c r="D15" i="4" s="1"/>
  <c r="P22" i="4"/>
  <c r="P15" i="4" s="1"/>
  <c r="N22" i="4"/>
  <c r="N15" i="4" s="1"/>
  <c r="M22" i="4"/>
  <c r="M15" i="4" s="1"/>
  <c r="L22" i="4"/>
  <c r="L15" i="4" s="1"/>
  <c r="J22" i="4"/>
  <c r="J15" i="4" s="1"/>
  <c r="H22" i="4"/>
  <c r="H15" i="4" s="1"/>
  <c r="F22" i="4"/>
  <c r="F15" i="4" s="1"/>
  <c r="I22" i="4"/>
  <c r="I15" i="4" s="1"/>
  <c r="K22" i="4"/>
  <c r="K15" i="4" s="1"/>
  <c r="O22" i="4"/>
  <c r="O15" i="4" s="1"/>
  <c r="Q22" i="4"/>
  <c r="Q15" i="4" s="1"/>
  <c r="S22" i="4"/>
  <c r="S15" i="4" s="1"/>
  <c r="BE28" i="4"/>
  <c r="BE23" i="4"/>
  <c r="BF75" i="8"/>
  <c r="BE18" i="6"/>
  <c r="F73" i="8"/>
  <c r="F51" i="8" s="1"/>
  <c r="F104" i="8" s="1"/>
  <c r="H73" i="8"/>
  <c r="H51" i="8" s="1"/>
  <c r="H104" i="8" s="1"/>
  <c r="J73" i="8"/>
  <c r="J51" i="8" s="1"/>
  <c r="J104" i="8" s="1"/>
  <c r="L73" i="8"/>
  <c r="L51" i="8" s="1"/>
  <c r="L104" i="8" s="1"/>
  <c r="N73" i="8"/>
  <c r="N51" i="8" s="1"/>
  <c r="N104" i="8" s="1"/>
  <c r="P73" i="8"/>
  <c r="P51" i="8" s="1"/>
  <c r="P104" i="8" s="1"/>
  <c r="R73" i="8"/>
  <c r="R51" i="8" s="1"/>
  <c r="R104" i="8" s="1"/>
  <c r="T73" i="8"/>
  <c r="T51" i="8" s="1"/>
  <c r="T104" i="8" s="1"/>
  <c r="V73" i="8"/>
  <c r="V51" i="8" s="1"/>
  <c r="V104" i="8" s="1"/>
  <c r="X73" i="8"/>
  <c r="X51" i="8" s="1"/>
  <c r="X104" i="8" s="1"/>
  <c r="Z73" i="8"/>
  <c r="Z51" i="8" s="1"/>
  <c r="Z104" i="8" s="1"/>
  <c r="AB73" i="8"/>
  <c r="AB51" i="8" s="1"/>
  <c r="AB104" i="8" s="1"/>
  <c r="AD73" i="8"/>
  <c r="AD51" i="8" s="1"/>
  <c r="AD104" i="8" s="1"/>
  <c r="AF73" i="8"/>
  <c r="AF51" i="8" s="1"/>
  <c r="AF104" i="8" s="1"/>
  <c r="AH73" i="8"/>
  <c r="AH51" i="8" s="1"/>
  <c r="AH104" i="8" s="1"/>
  <c r="AJ73" i="8"/>
  <c r="AJ51" i="8" s="1"/>
  <c r="AJ104" i="8" s="1"/>
  <c r="AL73" i="8"/>
  <c r="AL51" i="8" s="1"/>
  <c r="AL104" i="8" s="1"/>
  <c r="AN73" i="8"/>
  <c r="AN51" i="8" s="1"/>
  <c r="AN104" i="8" s="1"/>
  <c r="AP73" i="8"/>
  <c r="AP51" i="8" s="1"/>
  <c r="AP104" i="8" s="1"/>
  <c r="AR73" i="8"/>
  <c r="AR51" i="8" s="1"/>
  <c r="AR104" i="8" s="1"/>
  <c r="AT73" i="8"/>
  <c r="AT51" i="8" s="1"/>
  <c r="AT104" i="8" s="1"/>
  <c r="AV73" i="8"/>
  <c r="AV51" i="8" s="1"/>
  <c r="AV104" i="8" s="1"/>
  <c r="AX73" i="8"/>
  <c r="AX51" i="8" s="1"/>
  <c r="AX104" i="8" s="1"/>
  <c r="AZ73" i="8"/>
  <c r="AZ51" i="8" s="1"/>
  <c r="AZ104" i="8" s="1"/>
  <c r="BB73" i="8"/>
  <c r="BB51" i="8" s="1"/>
  <c r="BB104" i="8" s="1"/>
  <c r="BD73" i="8"/>
  <c r="BD51" i="8" s="1"/>
  <c r="BD104" i="8" s="1"/>
  <c r="E72" i="8"/>
  <c r="G72" i="8"/>
  <c r="G50" i="8" s="1"/>
  <c r="I72" i="8"/>
  <c r="I50" i="8" s="1"/>
  <c r="K72" i="8"/>
  <c r="K50" i="8" s="1"/>
  <c r="M72" i="8"/>
  <c r="M50" i="8" s="1"/>
  <c r="O72" i="8"/>
  <c r="O50" i="8" s="1"/>
  <c r="Q72" i="8"/>
  <c r="Q50" i="8" s="1"/>
  <c r="S72" i="8"/>
  <c r="S50" i="8" s="1"/>
  <c r="U72" i="8"/>
  <c r="U50" i="8" s="1"/>
  <c r="W72" i="8"/>
  <c r="W50" i="8" s="1"/>
  <c r="Y72" i="8"/>
  <c r="Y50" i="8" s="1"/>
  <c r="AA72" i="8"/>
  <c r="AA50" i="8" s="1"/>
  <c r="AC72" i="8"/>
  <c r="AC50" i="8" s="1"/>
  <c r="AE72" i="8"/>
  <c r="AE50" i="8" s="1"/>
  <c r="AG72" i="8"/>
  <c r="AG50" i="8" s="1"/>
  <c r="AI72" i="8"/>
  <c r="AI50" i="8" s="1"/>
  <c r="AK72" i="8"/>
  <c r="AK50" i="8" s="1"/>
  <c r="AM72" i="8"/>
  <c r="AM50" i="8" s="1"/>
  <c r="AO72" i="8"/>
  <c r="AO50" i="8" s="1"/>
  <c r="AQ72" i="8"/>
  <c r="AQ50" i="8" s="1"/>
  <c r="AS72" i="8"/>
  <c r="AS50" i="8" s="1"/>
  <c r="AU72" i="8"/>
  <c r="AU50" i="8" s="1"/>
  <c r="AW72" i="8"/>
  <c r="AW50" i="8" s="1"/>
  <c r="AY72" i="8"/>
  <c r="AY50" i="8" s="1"/>
  <c r="BA72" i="8"/>
  <c r="BA50" i="8" s="1"/>
  <c r="BC72" i="8"/>
  <c r="BC50" i="8" s="1"/>
  <c r="BE72" i="8"/>
  <c r="BE50" i="8" s="1"/>
  <c r="BF33" i="8"/>
  <c r="G103" i="8"/>
  <c r="I103" i="8"/>
  <c r="K103" i="8"/>
  <c r="M103" i="8"/>
  <c r="O103" i="8"/>
  <c r="Q103" i="8"/>
  <c r="S103" i="8"/>
  <c r="U103" i="8"/>
  <c r="W103" i="8"/>
  <c r="Y103" i="8"/>
  <c r="AA103" i="8"/>
  <c r="AC103" i="8"/>
  <c r="AE103" i="8"/>
  <c r="AG103" i="8"/>
  <c r="AI103" i="8"/>
  <c r="AK103" i="8"/>
  <c r="AM103" i="8"/>
  <c r="AO103" i="8"/>
  <c r="AQ103" i="8"/>
  <c r="AS103" i="8"/>
  <c r="AU103" i="8"/>
  <c r="AW103" i="8"/>
  <c r="AY103" i="8"/>
  <c r="BA103" i="8"/>
  <c r="BC103" i="8"/>
  <c r="BE103" i="8"/>
  <c r="E73" i="8"/>
  <c r="G73" i="8"/>
  <c r="G51" i="8" s="1"/>
  <c r="G104" i="8" s="1"/>
  <c r="I73" i="8"/>
  <c r="I51" i="8" s="1"/>
  <c r="I104" i="8" s="1"/>
  <c r="K73" i="8"/>
  <c r="K51" i="8" s="1"/>
  <c r="K104" i="8" s="1"/>
  <c r="M73" i="8"/>
  <c r="M51" i="8" s="1"/>
  <c r="M104" i="8" s="1"/>
  <c r="O73" i="8"/>
  <c r="O51" i="8" s="1"/>
  <c r="O104" i="8" s="1"/>
  <c r="Q73" i="8"/>
  <c r="Q51" i="8" s="1"/>
  <c r="Q104" i="8" s="1"/>
  <c r="S73" i="8"/>
  <c r="S51" i="8" s="1"/>
  <c r="S104" i="8" s="1"/>
  <c r="U73" i="8"/>
  <c r="U51" i="8" s="1"/>
  <c r="U104" i="8" s="1"/>
  <c r="W73" i="8"/>
  <c r="W51" i="8" s="1"/>
  <c r="W104" i="8" s="1"/>
  <c r="Y73" i="8"/>
  <c r="Y51" i="8" s="1"/>
  <c r="Y104" i="8" s="1"/>
  <c r="AA73" i="8"/>
  <c r="AA51" i="8" s="1"/>
  <c r="AA104" i="8" s="1"/>
  <c r="AC73" i="8"/>
  <c r="AC51" i="8" s="1"/>
  <c r="AC104" i="8" s="1"/>
  <c r="AE73" i="8"/>
  <c r="AE51" i="8" s="1"/>
  <c r="AE104" i="8" s="1"/>
  <c r="AG73" i="8"/>
  <c r="AG51" i="8" s="1"/>
  <c r="AG104" i="8" s="1"/>
  <c r="AI73" i="8"/>
  <c r="AI51" i="8" s="1"/>
  <c r="AI104" i="8" s="1"/>
  <c r="AK73" i="8"/>
  <c r="AK51" i="8" s="1"/>
  <c r="AK104" i="8" s="1"/>
  <c r="AM73" i="8"/>
  <c r="AM51" i="8" s="1"/>
  <c r="AM104" i="8" s="1"/>
  <c r="AO73" i="8"/>
  <c r="AO51" i="8" s="1"/>
  <c r="AO104" i="8" s="1"/>
  <c r="AQ73" i="8"/>
  <c r="AQ51" i="8" s="1"/>
  <c r="AQ104" i="8" s="1"/>
  <c r="AS73" i="8"/>
  <c r="AS51" i="8" s="1"/>
  <c r="AS104" i="8" s="1"/>
  <c r="AU73" i="8"/>
  <c r="AU51" i="8" s="1"/>
  <c r="AU104" i="8" s="1"/>
  <c r="AW73" i="8"/>
  <c r="AW51" i="8" s="1"/>
  <c r="AW104" i="8" s="1"/>
  <c r="AY73" i="8"/>
  <c r="AY51" i="8" s="1"/>
  <c r="AY104" i="8" s="1"/>
  <c r="BA73" i="8"/>
  <c r="BA51" i="8" s="1"/>
  <c r="BA104" i="8" s="1"/>
  <c r="BC73" i="8"/>
  <c r="BC51" i="8" s="1"/>
  <c r="BC104" i="8" s="1"/>
  <c r="BE73" i="8"/>
  <c r="BE51" i="8" s="1"/>
  <c r="BE104" i="8" s="1"/>
  <c r="F72" i="8"/>
  <c r="F50" i="8" s="1"/>
  <c r="F103" i="8" s="1"/>
  <c r="F105" i="8" s="1"/>
  <c r="H72" i="8"/>
  <c r="H50" i="8" s="1"/>
  <c r="H103" i="8" s="1"/>
  <c r="H105" i="8" s="1"/>
  <c r="J72" i="8"/>
  <c r="J50" i="8" s="1"/>
  <c r="J103" i="8" s="1"/>
  <c r="J105" i="8" s="1"/>
  <c r="L72" i="8"/>
  <c r="L50" i="8" s="1"/>
  <c r="L103" i="8" s="1"/>
  <c r="L105" i="8" s="1"/>
  <c r="N72" i="8"/>
  <c r="N50" i="8" s="1"/>
  <c r="N103" i="8" s="1"/>
  <c r="N105" i="8" s="1"/>
  <c r="P72" i="8"/>
  <c r="P50" i="8" s="1"/>
  <c r="P103" i="8" s="1"/>
  <c r="P105" i="8" s="1"/>
  <c r="R72" i="8"/>
  <c r="R50" i="8" s="1"/>
  <c r="R103" i="8" s="1"/>
  <c r="R105" i="8" s="1"/>
  <c r="T72" i="8"/>
  <c r="T50" i="8" s="1"/>
  <c r="T103" i="8" s="1"/>
  <c r="T105" i="8" s="1"/>
  <c r="V72" i="8"/>
  <c r="V50" i="8" s="1"/>
  <c r="V103" i="8" s="1"/>
  <c r="V105" i="8" s="1"/>
  <c r="X72" i="8"/>
  <c r="X50" i="8" s="1"/>
  <c r="X103" i="8" s="1"/>
  <c r="X105" i="8" s="1"/>
  <c r="Z72" i="8"/>
  <c r="Z50" i="8" s="1"/>
  <c r="Z103" i="8" s="1"/>
  <c r="Z105" i="8" s="1"/>
  <c r="AB72" i="8"/>
  <c r="AB50" i="8" s="1"/>
  <c r="AB103" i="8" s="1"/>
  <c r="AB105" i="8" s="1"/>
  <c r="AD72" i="8"/>
  <c r="AD50" i="8" s="1"/>
  <c r="AD103" i="8" s="1"/>
  <c r="AF72" i="8"/>
  <c r="AF50" i="8" s="1"/>
  <c r="AF103" i="8" s="1"/>
  <c r="AF105" i="8" s="1"/>
  <c r="AH72" i="8"/>
  <c r="AH50" i="8" s="1"/>
  <c r="AH103" i="8" s="1"/>
  <c r="AH105" i="8" s="1"/>
  <c r="AJ72" i="8"/>
  <c r="AJ50" i="8" s="1"/>
  <c r="AJ103" i="8" s="1"/>
  <c r="AJ105" i="8" s="1"/>
  <c r="AL72" i="8"/>
  <c r="AL50" i="8" s="1"/>
  <c r="AL103" i="8" s="1"/>
  <c r="AL105" i="8" s="1"/>
  <c r="AN72" i="8"/>
  <c r="AN50" i="8" s="1"/>
  <c r="AN103" i="8" s="1"/>
  <c r="AN105" i="8" s="1"/>
  <c r="AP72" i="8"/>
  <c r="AP50" i="8" s="1"/>
  <c r="AP103" i="8" s="1"/>
  <c r="AP105" i="8" s="1"/>
  <c r="AR72" i="8"/>
  <c r="AR50" i="8" s="1"/>
  <c r="AR103" i="8" s="1"/>
  <c r="AR105" i="8" s="1"/>
  <c r="AT72" i="8"/>
  <c r="AT50" i="8" s="1"/>
  <c r="AT103" i="8" s="1"/>
  <c r="AT105" i="8" s="1"/>
  <c r="AV72" i="8"/>
  <c r="AV50" i="8" s="1"/>
  <c r="AV103" i="8" s="1"/>
  <c r="AV105" i="8" s="1"/>
  <c r="AX72" i="8"/>
  <c r="AX50" i="8" s="1"/>
  <c r="AX103" i="8" s="1"/>
  <c r="AX105" i="8" s="1"/>
  <c r="AZ72" i="8"/>
  <c r="AZ50" i="8" s="1"/>
  <c r="AZ103" i="8" s="1"/>
  <c r="AZ105" i="8" s="1"/>
  <c r="BB72" i="8"/>
  <c r="BB50" i="8" s="1"/>
  <c r="BB103" i="8" s="1"/>
  <c r="BB105" i="8" s="1"/>
  <c r="BD72" i="8"/>
  <c r="BD50" i="8" s="1"/>
  <c r="BD103" i="8" s="1"/>
  <c r="BD105" i="8" s="1"/>
  <c r="E51" i="8"/>
  <c r="E50" i="8"/>
  <c r="BF50" i="8" s="1"/>
  <c r="BE23" i="6"/>
  <c r="E104" i="8"/>
  <c r="BF104" i="8" s="1"/>
  <c r="BF43" i="8"/>
  <c r="BF85" i="8"/>
  <c r="BF32" i="8"/>
  <c r="BF84" i="8"/>
  <c r="BF6" i="8"/>
  <c r="BF7" i="8"/>
  <c r="BE17" i="6" l="1"/>
  <c r="BE22" i="4"/>
  <c r="BE15" i="4" s="1"/>
  <c r="AD105" i="8"/>
  <c r="BF107" i="8"/>
  <c r="BF72" i="8"/>
  <c r="BF106" i="8"/>
  <c r="BF51" i="8"/>
  <c r="BF73" i="8"/>
  <c r="BC105" i="8"/>
  <c r="AY105" i="8"/>
  <c r="AU105" i="8"/>
  <c r="AQ105" i="8"/>
  <c r="AM105" i="8"/>
  <c r="AI105" i="8"/>
  <c r="AE105" i="8"/>
  <c r="AA105" i="8"/>
  <c r="W105" i="8"/>
  <c r="S105" i="8"/>
  <c r="O105" i="8"/>
  <c r="K105" i="8"/>
  <c r="G105" i="8"/>
  <c r="BE105" i="8"/>
  <c r="BA105" i="8"/>
  <c r="AW105" i="8"/>
  <c r="AS105" i="8"/>
  <c r="AO105" i="8"/>
  <c r="AK105" i="8"/>
  <c r="AG105" i="8"/>
  <c r="AC105" i="8"/>
  <c r="Y105" i="8"/>
  <c r="U105" i="8"/>
  <c r="Q105" i="8"/>
  <c r="M105" i="8"/>
  <c r="I105" i="8"/>
  <c r="E103" i="8"/>
  <c r="BE9" i="6" l="1"/>
  <c r="BE29" i="6" s="1"/>
  <c r="BF103" i="8"/>
  <c r="E105" i="8"/>
  <c r="BF105" i="8" s="1"/>
</calcChain>
</file>

<file path=xl/sharedStrings.xml><?xml version="1.0" encoding="utf-8"?>
<sst xmlns="http://schemas.openxmlformats.org/spreadsheetml/2006/main" count="460" uniqueCount="205">
  <si>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</si>
  <si>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</si>
  <si>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</si>
  <si>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</si>
  <si>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сент.-3 окт.</t>
  </si>
  <si>
    <t>Октябрь</t>
  </si>
  <si>
    <t>Ноябрь</t>
  </si>
  <si>
    <t>29 нояб.-5 дек.</t>
  </si>
  <si>
    <t>Декабрь</t>
  </si>
  <si>
    <t>27 дек.-2 янв.</t>
  </si>
  <si>
    <t>Январь</t>
  </si>
  <si>
    <t>31 янв.-6 фев.</t>
  </si>
  <si>
    <t xml:space="preserve">Февраль </t>
  </si>
  <si>
    <t>28 фев.-6 мар.</t>
  </si>
  <si>
    <t>Март</t>
  </si>
  <si>
    <t>28 мар.-3 апр.</t>
  </si>
  <si>
    <t>Апрель</t>
  </si>
  <si>
    <t>25 апр.-1 мая</t>
  </si>
  <si>
    <t>Май</t>
  </si>
  <si>
    <t>30 мая-5 июн.</t>
  </si>
  <si>
    <t>Июнь</t>
  </si>
  <si>
    <t>27 июн.-3 июл.</t>
  </si>
  <si>
    <t>Июль</t>
  </si>
  <si>
    <t>Август</t>
  </si>
  <si>
    <t>29 авг.-4 сент.</t>
  </si>
  <si>
    <t xml:space="preserve">Всего часов </t>
  </si>
  <si>
    <t>Номера календарных недель</t>
  </si>
  <si>
    <t>Порядковые номера недель учебного года</t>
  </si>
  <si>
    <t>ОД.00</t>
  </si>
  <si>
    <t>обяз.уч.</t>
  </si>
  <si>
    <t>сам.р.с.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</si>
  <si>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</si>
  <si>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</si>
  <si>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</si>
  <si>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</si>
  <si>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</si>
  <si>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</si>
  <si>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</si>
  <si>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</si>
  <si>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</si>
  <si>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</si>
  <si>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</si>
  <si>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География</t>
  </si>
  <si>
    <t>ОДБ.07</t>
  </si>
  <si>
    <t>Естествознание</t>
  </si>
  <si>
    <t>ОДБ.08</t>
  </si>
  <si>
    <t>Физическая культура</t>
  </si>
  <si>
    <t>ОДБ.09</t>
  </si>
  <si>
    <t>Основы безопасности жизнедеятельности</t>
  </si>
  <si>
    <t>ОГСЭ.00</t>
  </si>
  <si>
    <t>ЕН.00</t>
  </si>
  <si>
    <t>П.00</t>
  </si>
  <si>
    <t>Профессиональный цикл</t>
  </si>
  <si>
    <t>ОП.00</t>
  </si>
  <si>
    <t>ОП.01</t>
  </si>
  <si>
    <t>ПМ.00</t>
  </si>
  <si>
    <t>Профессиональные модули</t>
  </si>
  <si>
    <t>Преддипломная практика</t>
  </si>
  <si>
    <t>Математика</t>
  </si>
  <si>
    <t>ОГСЭ.01</t>
  </si>
  <si>
    <t>ОГСЭ.02</t>
  </si>
  <si>
    <t>ОГСЭ.03</t>
  </si>
  <si>
    <t>ОГСЭ.04</t>
  </si>
  <si>
    <t>Основы философии</t>
  </si>
  <si>
    <t>ЕН.01</t>
  </si>
  <si>
    <t>ЕН.02</t>
  </si>
  <si>
    <t>Математический и общий естественнонаучный цикл</t>
  </si>
  <si>
    <t>ОП.02</t>
  </si>
  <si>
    <t>Общепрофессиональные дисциплины</t>
  </si>
  <si>
    <t>ОП.03</t>
  </si>
  <si>
    <t>ОП.04</t>
  </si>
  <si>
    <t>ОП.05</t>
  </si>
  <si>
    <t>ОП.06</t>
  </si>
  <si>
    <t>ОП.07</t>
  </si>
  <si>
    <t>ОП.08</t>
  </si>
  <si>
    <t>ОП.09</t>
  </si>
  <si>
    <t>Экономика организации</t>
  </si>
  <si>
    <t>Документационное обеспечение управления</t>
  </si>
  <si>
    <t>Правовое обеспечение профессиональной деятельности</t>
  </si>
  <si>
    <t>Безопасность жизнедеятельности</t>
  </si>
  <si>
    <t>ПМ.01</t>
  </si>
  <si>
    <t>МДК.01.01</t>
  </si>
  <si>
    <t>МДК.01.02</t>
  </si>
  <si>
    <t>ОДП.12</t>
  </si>
  <si>
    <t>Физика</t>
  </si>
  <si>
    <t>Охрана труда</t>
  </si>
  <si>
    <t>Материаловедение</t>
  </si>
  <si>
    <t>УП.01</t>
  </si>
  <si>
    <t>ПП.01</t>
  </si>
  <si>
    <t>ПМ.02</t>
  </si>
  <si>
    <t>МДК.02.01</t>
  </si>
  <si>
    <t>МДК.02.02</t>
  </si>
  <si>
    <t>УП.02</t>
  </si>
  <si>
    <t>ПП.02</t>
  </si>
  <si>
    <t>ПМ.03</t>
  </si>
  <si>
    <t>УП.03</t>
  </si>
  <si>
    <t>ПП.03</t>
  </si>
  <si>
    <t>ОДП.11</t>
  </si>
  <si>
    <t>Общеобразовательный цикл</t>
  </si>
  <si>
    <t>МДК.01.03</t>
  </si>
  <si>
    <t>МДК.02.03</t>
  </si>
  <si>
    <t>ПДП</t>
  </si>
  <si>
    <t>Выполнение работ по одной или нескольким профессиям рабочих, должностям служащих</t>
  </si>
  <si>
    <t>обяз.уч</t>
  </si>
  <si>
    <t>Курс</t>
  </si>
  <si>
    <t>Учебная практика</t>
  </si>
  <si>
    <t>Производственная практика</t>
  </si>
  <si>
    <t xml:space="preserve">Всего часов в неделю обязательной учебной нагрузки </t>
  </si>
  <si>
    <t>Всего часов в неделю самостоятельной работы студентов</t>
  </si>
  <si>
    <t>Всего часов в неделю</t>
  </si>
  <si>
    <t>Виды учебной нагрузки</t>
  </si>
  <si>
    <t>Общий гуманитарный и социально-экономический цикл</t>
  </si>
  <si>
    <t>ОДП.10</t>
  </si>
  <si>
    <t>О.00</t>
  </si>
  <si>
    <t>Общеобразовательный
 цикл</t>
  </si>
  <si>
    <t>ЕН.03</t>
  </si>
  <si>
    <t>Экологические основы природопользования</t>
  </si>
  <si>
    <t>Информатика</t>
  </si>
  <si>
    <t>Экономическая теория</t>
  </si>
  <si>
    <t xml:space="preserve">Менеджмент </t>
  </si>
  <si>
    <t>Государственная и муниципальная служба</t>
  </si>
  <si>
    <t>Иностранный язык (профессиональный)</t>
  </si>
  <si>
    <t>Профессиональная этика и психология делового общества</t>
  </si>
  <si>
    <t>Управление персоналом</t>
  </si>
  <si>
    <t>Организация документационного обеспечения управления и функционирования организации</t>
  </si>
  <si>
    <t>Правовое регулирование управленческой деятельности</t>
  </si>
  <si>
    <t>Организация секретарского обслуживания</t>
  </si>
  <si>
    <t>Организация архивной и справочно-информационной работы по документам организации</t>
  </si>
  <si>
    <t>Организация и нормативно-правовые основы архивного дела</t>
  </si>
  <si>
    <t>Государственные, муниципальные архивы и архивы организаций</t>
  </si>
  <si>
    <t>Методика и практика архивоведения</t>
  </si>
  <si>
    <t>МДК.02.04</t>
  </si>
  <si>
    <t>Обеспечение сохранности документов</t>
  </si>
  <si>
    <t>МХК</t>
  </si>
  <si>
    <t>1 Курс</t>
  </si>
  <si>
    <t>ОУД.02</t>
  </si>
  <si>
    <t>ОУД.03</t>
  </si>
  <si>
    <t>ОУД.04</t>
  </si>
  <si>
    <t>ОУД.05</t>
  </si>
  <si>
    <t>ОУД.06</t>
  </si>
  <si>
    <t>ОУД.07</t>
  </si>
  <si>
    <t>ОУД.10</t>
  </si>
  <si>
    <t>Обществознание (вкл. экономику и право)</t>
  </si>
  <si>
    <t>ОУД.14</t>
  </si>
  <si>
    <t xml:space="preserve">ДОПОЛНИТЕЛЬНЫЕ </t>
  </si>
  <si>
    <t>ОУД.01</t>
  </si>
  <si>
    <t xml:space="preserve">Основы безопасности жизнедеятельности </t>
  </si>
  <si>
    <t>ОУД.09</t>
  </si>
  <si>
    <t>ОУД.11</t>
  </si>
  <si>
    <t>Химия</t>
  </si>
  <si>
    <t>ОУД.12</t>
  </si>
  <si>
    <t>ОУД.13</t>
  </si>
  <si>
    <t>Биология</t>
  </si>
  <si>
    <t>ОУД.15</t>
  </si>
  <si>
    <t>УД.01</t>
  </si>
  <si>
    <t xml:space="preserve">Основы геометрических и графических построений </t>
  </si>
  <si>
    <t>УД. 02</t>
  </si>
  <si>
    <t xml:space="preserve">Экология </t>
  </si>
  <si>
    <t>Текущий ремонт различных типов автомобилей</t>
  </si>
  <si>
    <t>МДК.03.01.</t>
  </si>
  <si>
    <t>Слесарное дело и технические измерения</t>
  </si>
  <si>
    <t>ОУД.08</t>
  </si>
  <si>
    <t>Астрономия</t>
  </si>
  <si>
    <t>ОП.01.</t>
  </si>
  <si>
    <t>Электротехника</t>
  </si>
  <si>
    <t>ОП.02.</t>
  </si>
  <si>
    <t>ОП.03.</t>
  </si>
  <si>
    <t>ОП.04.</t>
  </si>
  <si>
    <t>ОП.08.</t>
  </si>
  <si>
    <t>Иностранный язык в профессиональной деятельности</t>
  </si>
  <si>
    <t>ПМ.01. Техническое состояние систем , агрегатов, деталей и механизмов автомобиля</t>
  </si>
  <si>
    <t>МДК 01.01.</t>
  </si>
  <si>
    <t>Устройство автомобиля</t>
  </si>
  <si>
    <t>МДК 01.02.</t>
  </si>
  <si>
    <t>Техническая диагностика автомобилей</t>
  </si>
  <si>
    <t>УП 01.</t>
  </si>
  <si>
    <t>ПП 01.</t>
  </si>
  <si>
    <t>ПМ.03 Текущий ремонт различных типов автомобилей</t>
  </si>
  <si>
    <t>МДК 03.01.</t>
  </si>
  <si>
    <t>МДК 03.02.</t>
  </si>
  <si>
    <t>Ремонт автомобилей</t>
  </si>
  <si>
    <t>УП 03.</t>
  </si>
  <si>
    <t>2 Курс</t>
  </si>
  <si>
    <t>УД. 03</t>
  </si>
  <si>
    <t>Родной язык</t>
  </si>
  <si>
    <t>ОП. 02</t>
  </si>
  <si>
    <t xml:space="preserve">ОП 05. </t>
  </si>
  <si>
    <t xml:space="preserve">ОП 06. </t>
  </si>
  <si>
    <t>Особенности устройства импортных автомобилей</t>
  </si>
  <si>
    <t>ПМ 02. Техническое обслуживание автотранспорта</t>
  </si>
  <si>
    <t>МДК 02.01.</t>
  </si>
  <si>
    <t>Техническое обслуживание автомобилей</t>
  </si>
  <si>
    <t>МДК 02.02.</t>
  </si>
  <si>
    <t>Теоретическая подготовка водителя автомобиля</t>
  </si>
  <si>
    <t>УП 02.</t>
  </si>
  <si>
    <t xml:space="preserve">ПП 02. </t>
  </si>
  <si>
    <t>ПМ 03. Текущий ремонт различных типов автомобилей</t>
  </si>
  <si>
    <t xml:space="preserve">Ремонт автомобилей </t>
  </si>
  <si>
    <t xml:space="preserve">ПП 03. </t>
  </si>
  <si>
    <t>3 Курс</t>
  </si>
  <si>
    <t>ПА</t>
  </si>
  <si>
    <t>Промежуточная аттестация</t>
  </si>
  <si>
    <t>ГИА</t>
  </si>
  <si>
    <t>Государственная итоговая аттестация</t>
  </si>
  <si>
    <t>Информационные технологии в профессиональной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</si>
</sst>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4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9"/>
  <sheetViews>
    <sheetView zoomScale="140" zoomScaleNormal="140" zoomScaleSheetLayoutView="115" workbookViewId="0">
      <selection activeCell="B10" sqref="B10:B11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4" width="5" style="1" customWidth="1"/>
    <col min="5" max="57" width="2" style="1" customWidth="1"/>
    <col min="58" max="58" width="4.5703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84" t="s">
        <v>104</v>
      </c>
      <c r="B1" s="85" t="s">
        <v>0</v>
      </c>
      <c r="C1" s="88" t="s">
        <v>1</v>
      </c>
      <c r="D1" s="91" t="s">
        <v>110</v>
      </c>
      <c r="E1" s="2" t="s">
        <v>2</v>
      </c>
      <c r="F1" s="94" t="s">
        <v>3</v>
      </c>
      <c r="G1" s="95"/>
      <c r="H1" s="96"/>
      <c r="I1" s="2" t="s">
        <v>4</v>
      </c>
      <c r="J1" s="94" t="s">
        <v>5</v>
      </c>
      <c r="K1" s="95"/>
      <c r="L1" s="95"/>
      <c r="M1" s="96"/>
      <c r="N1" s="94" t="s">
        <v>6</v>
      </c>
      <c r="O1" s="95"/>
      <c r="P1" s="95"/>
      <c r="Q1" s="96"/>
      <c r="R1" s="2" t="s">
        <v>7</v>
      </c>
      <c r="S1" s="94" t="s">
        <v>8</v>
      </c>
      <c r="T1" s="95"/>
      <c r="U1" s="96"/>
      <c r="V1" s="2" t="s">
        <v>9</v>
      </c>
      <c r="W1" s="94" t="s">
        <v>10</v>
      </c>
      <c r="X1" s="95"/>
      <c r="Y1" s="95"/>
      <c r="Z1" s="96"/>
      <c r="AA1" s="2" t="s">
        <v>11</v>
      </c>
      <c r="AB1" s="94" t="s">
        <v>12</v>
      </c>
      <c r="AC1" s="95"/>
      <c r="AD1" s="96"/>
      <c r="AE1" s="2" t="s">
        <v>13</v>
      </c>
      <c r="AF1" s="94" t="s">
        <v>14</v>
      </c>
      <c r="AG1" s="95"/>
      <c r="AH1" s="96"/>
      <c r="AI1" s="2" t="s">
        <v>15</v>
      </c>
      <c r="AJ1" s="94" t="s">
        <v>16</v>
      </c>
      <c r="AK1" s="95"/>
      <c r="AL1" s="96"/>
      <c r="AM1" s="2" t="s">
        <v>17</v>
      </c>
      <c r="AN1" s="94" t="s">
        <v>18</v>
      </c>
      <c r="AO1" s="95"/>
      <c r="AP1" s="95"/>
      <c r="AQ1" s="96"/>
      <c r="AR1" s="2" t="s">
        <v>19</v>
      </c>
      <c r="AS1" s="94" t="s">
        <v>20</v>
      </c>
      <c r="AT1" s="95"/>
      <c r="AU1" s="96"/>
      <c r="AV1" s="2" t="s">
        <v>21</v>
      </c>
      <c r="AW1" s="94" t="s">
        <v>22</v>
      </c>
      <c r="AX1" s="95"/>
      <c r="AY1" s="95"/>
      <c r="AZ1" s="96"/>
      <c r="BA1" s="94" t="s">
        <v>23</v>
      </c>
      <c r="BB1" s="95"/>
      <c r="BC1" s="95"/>
      <c r="BD1" s="96"/>
      <c r="BE1" s="3" t="s">
        <v>24</v>
      </c>
      <c r="BF1" s="109" t="s">
        <v>25</v>
      </c>
      <c r="BG1" s="4"/>
    </row>
    <row r="2" spans="1:59" s="5" customFormat="1" ht="9.9499999999999993" customHeight="1" x14ac:dyDescent="0.25">
      <c r="A2" s="84"/>
      <c r="B2" s="86"/>
      <c r="C2" s="89"/>
      <c r="D2" s="92"/>
      <c r="E2" s="94" t="s">
        <v>26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110"/>
      <c r="BG2" s="6"/>
    </row>
    <row r="3" spans="1:59" s="5" customFormat="1" ht="12.75" x14ac:dyDescent="0.25">
      <c r="A3" s="84"/>
      <c r="B3" s="86"/>
      <c r="C3" s="89"/>
      <c r="D3" s="92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110"/>
      <c r="BG3" s="6"/>
    </row>
    <row r="4" spans="1:59" s="5" customFormat="1" ht="13.5" customHeight="1" x14ac:dyDescent="0.25">
      <c r="A4" s="84"/>
      <c r="B4" s="86"/>
      <c r="C4" s="89"/>
      <c r="D4" s="92"/>
      <c r="E4" s="94" t="s">
        <v>27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110"/>
      <c r="BG4" s="6"/>
    </row>
    <row r="5" spans="1:59" ht="12.75" x14ac:dyDescent="0.2">
      <c r="A5" s="84"/>
      <c r="B5" s="87"/>
      <c r="C5" s="90"/>
      <c r="D5" s="93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111"/>
      <c r="BG5" s="11"/>
    </row>
    <row r="6" spans="1:59" s="21" customFormat="1" ht="12" customHeight="1" x14ac:dyDescent="0.25">
      <c r="A6" s="84"/>
      <c r="B6" s="104" t="s">
        <v>28</v>
      </c>
      <c r="C6" s="106" t="s">
        <v>98</v>
      </c>
      <c r="D6" s="19" t="s">
        <v>29</v>
      </c>
      <c r="E6" s="19">
        <f>E8+E10+E12+E14+E16+E18+E20+E22+E24+E26+E28+E30</f>
        <v>0</v>
      </c>
      <c r="F6" s="19">
        <f t="shared" ref="F6:BE6" si="0">F8+F10+F12+F14+F16+F18+F20+F22+F24+F26+F28+F30</f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0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0</v>
      </c>
      <c r="BF6" s="19">
        <f>SUM(E6:BE6)</f>
        <v>0</v>
      </c>
      <c r="BG6" s="20"/>
    </row>
    <row r="7" spans="1:59" s="21" customFormat="1" ht="12" customHeight="1" x14ac:dyDescent="0.25">
      <c r="A7" s="84"/>
      <c r="B7" s="105"/>
      <c r="C7" s="107"/>
      <c r="D7" s="19" t="s">
        <v>30</v>
      </c>
      <c r="E7" s="19">
        <f>E9+E11+E13+E15+E17+E19+E21+E23+E25+E27+E29+E31</f>
        <v>0</v>
      </c>
      <c r="F7" s="19">
        <f t="shared" ref="F7:BE7" si="1">F9+F11+F13+F15+F17+F19+F21+F23+F25+F27+F29+F31</f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19">
        <f t="shared" si="1"/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9">
        <f t="shared" si="1"/>
        <v>0</v>
      </c>
      <c r="AG7" s="19">
        <f t="shared" si="1"/>
        <v>0</v>
      </c>
      <c r="AH7" s="19">
        <f t="shared" si="1"/>
        <v>0</v>
      </c>
      <c r="AI7" s="19">
        <f t="shared" si="1"/>
        <v>0</v>
      </c>
      <c r="AJ7" s="19">
        <f t="shared" si="1"/>
        <v>0</v>
      </c>
      <c r="AK7" s="19">
        <f t="shared" si="1"/>
        <v>0</v>
      </c>
      <c r="AL7" s="19">
        <f t="shared" si="1"/>
        <v>0</v>
      </c>
      <c r="AM7" s="19">
        <f t="shared" si="1"/>
        <v>0</v>
      </c>
      <c r="AN7" s="19">
        <f t="shared" si="1"/>
        <v>0</v>
      </c>
      <c r="AO7" s="19">
        <f t="shared" si="1"/>
        <v>0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0</v>
      </c>
      <c r="AW7" s="19">
        <f t="shared" si="1"/>
        <v>0</v>
      </c>
      <c r="AX7" s="19">
        <f t="shared" si="1"/>
        <v>0</v>
      </c>
      <c r="AY7" s="19">
        <f t="shared" si="1"/>
        <v>0</v>
      </c>
      <c r="AZ7" s="19">
        <f t="shared" si="1"/>
        <v>0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ref="BF7:BF70" si="2">SUM(E7:BE7)</f>
        <v>0</v>
      </c>
      <c r="BG7" s="20"/>
    </row>
    <row r="8" spans="1:59" s="5" customFormat="1" ht="9.75" customHeight="1" x14ac:dyDescent="0.25">
      <c r="A8" s="84"/>
      <c r="B8" s="100" t="s">
        <v>31</v>
      </c>
      <c r="C8" s="102" t="s">
        <v>36</v>
      </c>
      <c r="D8" s="12" t="s">
        <v>29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si="2"/>
        <v>0</v>
      </c>
      <c r="BG8" s="6"/>
    </row>
    <row r="9" spans="1:59" s="5" customFormat="1" ht="9.75" customHeight="1" x14ac:dyDescent="0.25">
      <c r="A9" s="84"/>
      <c r="B9" s="101"/>
      <c r="C9" s="108"/>
      <c r="D9" s="12" t="s">
        <v>30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2"/>
        <v>0</v>
      </c>
      <c r="BG9" s="6"/>
    </row>
    <row r="10" spans="1:59" s="5" customFormat="1" ht="9.75" customHeight="1" x14ac:dyDescent="0.25">
      <c r="A10" s="84"/>
      <c r="B10" s="100" t="s">
        <v>33</v>
      </c>
      <c r="C10" s="102" t="s">
        <v>40</v>
      </c>
      <c r="D10" s="12" t="s">
        <v>29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2"/>
        <v>0</v>
      </c>
      <c r="BG10" s="6"/>
    </row>
    <row r="11" spans="1:59" s="5" customFormat="1" ht="9.75" customHeight="1" x14ac:dyDescent="0.25">
      <c r="A11" s="84"/>
      <c r="B11" s="101"/>
      <c r="C11" s="103"/>
      <c r="D11" s="31" t="s">
        <v>30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2"/>
        <v>0</v>
      </c>
      <c r="BG11" s="6"/>
    </row>
    <row r="12" spans="1:59" s="5" customFormat="1" ht="9.75" customHeight="1" x14ac:dyDescent="0.25">
      <c r="A12" s="84"/>
      <c r="B12" s="100" t="s">
        <v>35</v>
      </c>
      <c r="C12" s="97" t="s">
        <v>58</v>
      </c>
      <c r="D12" s="14" t="s">
        <v>29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f t="shared" si="2"/>
        <v>0</v>
      </c>
      <c r="BG12" s="6"/>
    </row>
    <row r="13" spans="1:59" s="5" customFormat="1" ht="9.75" customHeight="1" x14ac:dyDescent="0.25">
      <c r="A13" s="84"/>
      <c r="B13" s="101"/>
      <c r="C13" s="98"/>
      <c r="D13" s="14" t="s">
        <v>30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f t="shared" si="2"/>
        <v>0</v>
      </c>
      <c r="BG13" s="6"/>
    </row>
    <row r="14" spans="1:59" s="5" customFormat="1" ht="9.75" customHeight="1" x14ac:dyDescent="0.25">
      <c r="A14" s="84"/>
      <c r="B14" s="100" t="s">
        <v>37</v>
      </c>
      <c r="C14" s="98" t="s">
        <v>117</v>
      </c>
      <c r="D14" s="14" t="s">
        <v>29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f t="shared" si="2"/>
        <v>0</v>
      </c>
      <c r="BG14" s="6"/>
    </row>
    <row r="15" spans="1:59" s="5" customFormat="1" ht="9.75" customHeight="1" x14ac:dyDescent="0.25">
      <c r="A15" s="84"/>
      <c r="B15" s="101"/>
      <c r="C15" s="99"/>
      <c r="D15" s="14" t="s">
        <v>30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f t="shared" si="2"/>
        <v>0</v>
      </c>
      <c r="BG15" s="6"/>
    </row>
    <row r="16" spans="1:59" s="5" customFormat="1" ht="9.75" customHeight="1" x14ac:dyDescent="0.25">
      <c r="A16" s="84"/>
      <c r="B16" s="100" t="s">
        <v>39</v>
      </c>
      <c r="C16" s="97" t="s">
        <v>44</v>
      </c>
      <c r="D16" s="14" t="s">
        <v>29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 t="shared" si="2"/>
        <v>0</v>
      </c>
      <c r="BG16" s="6"/>
    </row>
    <row r="17" spans="1:59" s="5" customFormat="1" ht="9.75" customHeight="1" x14ac:dyDescent="0.25">
      <c r="A17" s="84"/>
      <c r="B17" s="101"/>
      <c r="C17" s="99"/>
      <c r="D17" s="14" t="s">
        <v>30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f t="shared" si="2"/>
        <v>0</v>
      </c>
      <c r="BG17" s="6"/>
    </row>
    <row r="18" spans="1:59" s="5" customFormat="1" ht="9.75" customHeight="1" x14ac:dyDescent="0.25">
      <c r="A18" s="84"/>
      <c r="B18" s="100" t="s">
        <v>41</v>
      </c>
      <c r="C18" s="97" t="s">
        <v>42</v>
      </c>
      <c r="D18" s="14" t="s">
        <v>29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>
        <f t="shared" si="2"/>
        <v>0</v>
      </c>
      <c r="BG18" s="6"/>
    </row>
    <row r="19" spans="1:59" s="5" customFormat="1" ht="9.75" customHeight="1" x14ac:dyDescent="0.25">
      <c r="A19" s="84"/>
      <c r="B19" s="101"/>
      <c r="C19" s="99"/>
      <c r="D19" s="14" t="s">
        <v>30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>
        <f t="shared" si="2"/>
        <v>0</v>
      </c>
      <c r="BG19" s="6"/>
    </row>
    <row r="20" spans="1:59" s="5" customFormat="1" ht="9.75" customHeight="1" x14ac:dyDescent="0.25">
      <c r="A20" s="84"/>
      <c r="B20" s="100" t="s">
        <v>43</v>
      </c>
      <c r="C20" s="97" t="s">
        <v>133</v>
      </c>
      <c r="D20" s="14" t="s">
        <v>29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>
        <f t="shared" si="2"/>
        <v>0</v>
      </c>
      <c r="BG20" s="6"/>
    </row>
    <row r="21" spans="1:59" s="5" customFormat="1" ht="9.75" customHeight="1" x14ac:dyDescent="0.25">
      <c r="A21" s="84"/>
      <c r="B21" s="101"/>
      <c r="C21" s="99"/>
      <c r="D21" s="14" t="s">
        <v>30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f t="shared" si="2"/>
        <v>0</v>
      </c>
      <c r="BG21" s="6"/>
    </row>
    <row r="22" spans="1:59" s="5" customFormat="1" ht="9.75" customHeight="1" x14ac:dyDescent="0.25">
      <c r="A22" s="84"/>
      <c r="B22" s="100" t="s">
        <v>45</v>
      </c>
      <c r="C22" s="102" t="s">
        <v>46</v>
      </c>
      <c r="D22" s="12" t="s">
        <v>29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2"/>
        <v>0</v>
      </c>
      <c r="BG22" s="6"/>
    </row>
    <row r="23" spans="1:59" s="5" customFormat="1" ht="9.75" customHeight="1" x14ac:dyDescent="0.25">
      <c r="A23" s="84"/>
      <c r="B23" s="101"/>
      <c r="C23" s="108"/>
      <c r="D23" s="12" t="s">
        <v>30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2"/>
        <v>0</v>
      </c>
      <c r="BG23" s="6"/>
    </row>
    <row r="24" spans="1:59" s="5" customFormat="1" ht="9.75" customHeight="1" x14ac:dyDescent="0.25">
      <c r="A24" s="84"/>
      <c r="B24" s="100" t="s">
        <v>47</v>
      </c>
      <c r="C24" s="112" t="s">
        <v>48</v>
      </c>
      <c r="D24" s="12" t="s">
        <v>29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2"/>
        <v>0</v>
      </c>
      <c r="BG24" s="6"/>
    </row>
    <row r="25" spans="1:59" s="5" customFormat="1" ht="9.75" customHeight="1" x14ac:dyDescent="0.25">
      <c r="A25" s="84"/>
      <c r="B25" s="101"/>
      <c r="C25" s="103"/>
      <c r="D25" s="12" t="s">
        <v>30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2"/>
        <v>0</v>
      </c>
      <c r="BG25" s="6"/>
    </row>
    <row r="26" spans="1:59" s="5" customFormat="1" ht="9.75" customHeight="1" x14ac:dyDescent="0.25">
      <c r="A26" s="84"/>
      <c r="B26" s="100" t="s">
        <v>112</v>
      </c>
      <c r="C26" s="102" t="s">
        <v>32</v>
      </c>
      <c r="D26" s="12" t="s">
        <v>29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2"/>
        <v>0</v>
      </c>
      <c r="BG26" s="6"/>
    </row>
    <row r="27" spans="1:59" s="5" customFormat="1" ht="9.75" customHeight="1" x14ac:dyDescent="0.25">
      <c r="A27" s="84"/>
      <c r="B27" s="101"/>
      <c r="C27" s="108"/>
      <c r="D27" s="12" t="s">
        <v>30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2"/>
        <v>0</v>
      </c>
      <c r="BG27" s="6"/>
    </row>
    <row r="28" spans="1:59" s="5" customFormat="1" ht="9.75" customHeight="1" x14ac:dyDescent="0.25">
      <c r="A28" s="84"/>
      <c r="B28" s="100" t="s">
        <v>97</v>
      </c>
      <c r="C28" s="112" t="s">
        <v>34</v>
      </c>
      <c r="D28" s="12" t="s">
        <v>29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2"/>
        <v>0</v>
      </c>
      <c r="BG28" s="6"/>
    </row>
    <row r="29" spans="1:59" s="5" customFormat="1" ht="9.75" customHeight="1" x14ac:dyDescent="0.25">
      <c r="A29" s="84"/>
      <c r="B29" s="101"/>
      <c r="C29" s="108"/>
      <c r="D29" s="12" t="s">
        <v>30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2"/>
        <v>0</v>
      </c>
      <c r="BG29" s="6"/>
    </row>
    <row r="30" spans="1:59" s="5" customFormat="1" ht="9.75" customHeight="1" x14ac:dyDescent="0.25">
      <c r="A30" s="84"/>
      <c r="B30" s="100" t="s">
        <v>83</v>
      </c>
      <c r="C30" s="112" t="s">
        <v>38</v>
      </c>
      <c r="D30" s="12" t="s">
        <v>29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f t="shared" si="2"/>
        <v>0</v>
      </c>
      <c r="BG30" s="6"/>
    </row>
    <row r="31" spans="1:59" s="5" customFormat="1" ht="9.75" customHeight="1" x14ac:dyDescent="0.25">
      <c r="A31" s="84"/>
      <c r="B31" s="101"/>
      <c r="C31" s="103"/>
      <c r="D31" s="12" t="s">
        <v>30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>
        <f t="shared" si="2"/>
        <v>0</v>
      </c>
      <c r="BG31" s="6"/>
    </row>
    <row r="32" spans="1:59" s="21" customFormat="1" ht="16.5" customHeight="1" x14ac:dyDescent="0.25">
      <c r="A32" s="84"/>
      <c r="B32" s="104" t="s">
        <v>49</v>
      </c>
      <c r="C32" s="106" t="s">
        <v>111</v>
      </c>
      <c r="D32" s="19" t="s">
        <v>29</v>
      </c>
      <c r="E32" s="19">
        <f>E34+E36+E38+E40</f>
        <v>0</v>
      </c>
      <c r="F32" s="19">
        <f t="shared" ref="F32:BE32" si="3">F34+F36+F38+F40</f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 t="shared" si="3"/>
        <v>0</v>
      </c>
      <c r="S32" s="19">
        <f t="shared" si="3"/>
        <v>0</v>
      </c>
      <c r="T32" s="19">
        <f t="shared" si="3"/>
        <v>0</v>
      </c>
      <c r="U32" s="19">
        <f t="shared" si="3"/>
        <v>0</v>
      </c>
      <c r="V32" s="19">
        <f t="shared" si="3"/>
        <v>0</v>
      </c>
      <c r="W32" s="19">
        <f t="shared" si="3"/>
        <v>0</v>
      </c>
      <c r="X32" s="19">
        <f t="shared" si="3"/>
        <v>0</v>
      </c>
      <c r="Y32" s="19">
        <f t="shared" si="3"/>
        <v>0</v>
      </c>
      <c r="Z32" s="19">
        <f t="shared" si="3"/>
        <v>0</v>
      </c>
      <c r="AA32" s="19">
        <f t="shared" si="3"/>
        <v>0</v>
      </c>
      <c r="AB32" s="19">
        <f t="shared" si="3"/>
        <v>0</v>
      </c>
      <c r="AC32" s="19">
        <f t="shared" si="3"/>
        <v>0</v>
      </c>
      <c r="AD32" s="19">
        <f t="shared" si="3"/>
        <v>0</v>
      </c>
      <c r="AE32" s="19">
        <f t="shared" si="3"/>
        <v>0</v>
      </c>
      <c r="AF32" s="19">
        <f t="shared" si="3"/>
        <v>0</v>
      </c>
      <c r="AG32" s="19">
        <f t="shared" si="3"/>
        <v>0</v>
      </c>
      <c r="AH32" s="19">
        <f t="shared" si="3"/>
        <v>0</v>
      </c>
      <c r="AI32" s="19">
        <f t="shared" si="3"/>
        <v>0</v>
      </c>
      <c r="AJ32" s="19">
        <f t="shared" si="3"/>
        <v>0</v>
      </c>
      <c r="AK32" s="19">
        <f t="shared" si="3"/>
        <v>0</v>
      </c>
      <c r="AL32" s="19">
        <f t="shared" si="3"/>
        <v>0</v>
      </c>
      <c r="AM32" s="19">
        <f t="shared" si="3"/>
        <v>0</v>
      </c>
      <c r="AN32" s="19">
        <f t="shared" si="3"/>
        <v>0</v>
      </c>
      <c r="AO32" s="19">
        <f t="shared" si="3"/>
        <v>0</v>
      </c>
      <c r="AP32" s="19">
        <f t="shared" si="3"/>
        <v>0</v>
      </c>
      <c r="AQ32" s="19">
        <f t="shared" si="3"/>
        <v>0</v>
      </c>
      <c r="AR32" s="19">
        <f t="shared" si="3"/>
        <v>0</v>
      </c>
      <c r="AS32" s="19">
        <f t="shared" si="3"/>
        <v>0</v>
      </c>
      <c r="AT32" s="19">
        <f t="shared" si="3"/>
        <v>0</v>
      </c>
      <c r="AU32" s="19">
        <f t="shared" si="3"/>
        <v>0</v>
      </c>
      <c r="AV32" s="19">
        <f t="shared" si="3"/>
        <v>0</v>
      </c>
      <c r="AW32" s="19">
        <f t="shared" si="3"/>
        <v>0</v>
      </c>
      <c r="AX32" s="19">
        <f t="shared" si="3"/>
        <v>0</v>
      </c>
      <c r="AY32" s="19">
        <f t="shared" si="3"/>
        <v>0</v>
      </c>
      <c r="AZ32" s="19">
        <f t="shared" si="3"/>
        <v>0</v>
      </c>
      <c r="BA32" s="19">
        <f t="shared" si="3"/>
        <v>0</v>
      </c>
      <c r="BB32" s="19">
        <f t="shared" si="3"/>
        <v>0</v>
      </c>
      <c r="BC32" s="19">
        <f t="shared" si="3"/>
        <v>0</v>
      </c>
      <c r="BD32" s="19">
        <f t="shared" si="3"/>
        <v>0</v>
      </c>
      <c r="BE32" s="19">
        <f t="shared" si="3"/>
        <v>0</v>
      </c>
      <c r="BF32" s="19">
        <f t="shared" si="2"/>
        <v>0</v>
      </c>
      <c r="BG32" s="20"/>
    </row>
    <row r="33" spans="1:59" s="21" customFormat="1" ht="16.5" customHeight="1" x14ac:dyDescent="0.25">
      <c r="A33" s="84"/>
      <c r="B33" s="105"/>
      <c r="C33" s="107"/>
      <c r="D33" s="19" t="s">
        <v>30</v>
      </c>
      <c r="E33" s="19">
        <f>E35++E37+E39+E41</f>
        <v>0</v>
      </c>
      <c r="F33" s="19">
        <f t="shared" ref="F33:BE33" si="4">F35++F37+F39+F41</f>
        <v>0</v>
      </c>
      <c r="G33" s="19">
        <f t="shared" si="4"/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0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0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0</v>
      </c>
      <c r="AK33" s="19">
        <f t="shared" si="4"/>
        <v>0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0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</v>
      </c>
      <c r="BA33" s="19">
        <f t="shared" si="4"/>
        <v>0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0</v>
      </c>
      <c r="BF33" s="19">
        <f t="shared" si="2"/>
        <v>0</v>
      </c>
      <c r="BG33" s="20"/>
    </row>
    <row r="34" spans="1:59" s="5" customFormat="1" ht="10.5" customHeight="1" x14ac:dyDescent="0.25">
      <c r="A34" s="84"/>
      <c r="B34" s="100" t="s">
        <v>59</v>
      </c>
      <c r="C34" s="102" t="s">
        <v>63</v>
      </c>
      <c r="D34" s="12" t="s">
        <v>29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f t="shared" si="2"/>
        <v>0</v>
      </c>
      <c r="BG34" s="6"/>
    </row>
    <row r="35" spans="1:59" s="5" customFormat="1" ht="10.5" customHeight="1" x14ac:dyDescent="0.25">
      <c r="A35" s="84"/>
      <c r="B35" s="101"/>
      <c r="C35" s="103"/>
      <c r="D35" s="12" t="s">
        <v>30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f t="shared" si="2"/>
        <v>0</v>
      </c>
      <c r="BG35" s="6"/>
    </row>
    <row r="36" spans="1:59" s="5" customFormat="1" ht="10.5" customHeight="1" x14ac:dyDescent="0.25">
      <c r="A36" s="84"/>
      <c r="B36" s="100" t="s">
        <v>60</v>
      </c>
      <c r="C36" s="102" t="s">
        <v>38</v>
      </c>
      <c r="D36" s="12" t="s">
        <v>29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>
        <f t="shared" si="2"/>
        <v>0</v>
      </c>
      <c r="BG36" s="6"/>
    </row>
    <row r="37" spans="1:59" s="5" customFormat="1" ht="10.5" customHeight="1" x14ac:dyDescent="0.25">
      <c r="A37" s="84"/>
      <c r="B37" s="101"/>
      <c r="C37" s="103"/>
      <c r="D37" s="12" t="s">
        <v>30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>
        <f t="shared" si="2"/>
        <v>0</v>
      </c>
      <c r="BG37" s="6"/>
    </row>
    <row r="38" spans="1:59" s="5" customFormat="1" ht="10.5" customHeight="1" x14ac:dyDescent="0.25">
      <c r="A38" s="84"/>
      <c r="B38" s="100" t="s">
        <v>61</v>
      </c>
      <c r="C38" s="102" t="s">
        <v>36</v>
      </c>
      <c r="D38" s="12" t="s">
        <v>29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f t="shared" si="2"/>
        <v>0</v>
      </c>
      <c r="BG38" s="6"/>
    </row>
    <row r="39" spans="1:59" s="5" customFormat="1" ht="10.5" customHeight="1" x14ac:dyDescent="0.25">
      <c r="A39" s="84"/>
      <c r="B39" s="101"/>
      <c r="C39" s="103"/>
      <c r="D39" s="12" t="s">
        <v>30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>
        <f t="shared" si="2"/>
        <v>0</v>
      </c>
      <c r="BG39" s="6"/>
    </row>
    <row r="40" spans="1:59" s="5" customFormat="1" ht="10.5" customHeight="1" x14ac:dyDescent="0.25">
      <c r="A40" s="84"/>
      <c r="B40" s="100" t="s">
        <v>62</v>
      </c>
      <c r="C40" s="102" t="s">
        <v>46</v>
      </c>
      <c r="D40" s="12" t="s">
        <v>29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f t="shared" si="2"/>
        <v>0</v>
      </c>
      <c r="BG40" s="6"/>
    </row>
    <row r="41" spans="1:59" s="5" customFormat="1" ht="9.75" customHeight="1" x14ac:dyDescent="0.25">
      <c r="A41" s="84"/>
      <c r="B41" s="101"/>
      <c r="C41" s="103"/>
      <c r="D41" s="12" t="s">
        <v>30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>
        <f t="shared" si="2"/>
        <v>0</v>
      </c>
      <c r="BG41" s="6"/>
    </row>
    <row r="42" spans="1:59" s="21" customFormat="1" ht="10.5" customHeight="1" x14ac:dyDescent="0.25">
      <c r="A42" s="84"/>
      <c r="B42" s="104" t="s">
        <v>50</v>
      </c>
      <c r="C42" s="106" t="s">
        <v>66</v>
      </c>
      <c r="D42" s="19" t="s">
        <v>29</v>
      </c>
      <c r="E42" s="19">
        <f>E44+E46</f>
        <v>0</v>
      </c>
      <c r="F42" s="19">
        <f t="shared" ref="F42:BE43" si="5">F44+F46</f>
        <v>0</v>
      </c>
      <c r="G42" s="19">
        <f t="shared" si="5"/>
        <v>0</v>
      </c>
      <c r="H42" s="19">
        <f t="shared" si="5"/>
        <v>0</v>
      </c>
      <c r="I42" s="19">
        <f t="shared" si="5"/>
        <v>0</v>
      </c>
      <c r="J42" s="19">
        <f t="shared" si="5"/>
        <v>0</v>
      </c>
      <c r="K42" s="19">
        <f t="shared" si="5"/>
        <v>0</v>
      </c>
      <c r="L42" s="19">
        <f t="shared" si="5"/>
        <v>0</v>
      </c>
      <c r="M42" s="19">
        <f t="shared" si="5"/>
        <v>0</v>
      </c>
      <c r="N42" s="19">
        <f t="shared" si="5"/>
        <v>0</v>
      </c>
      <c r="O42" s="19">
        <f t="shared" si="5"/>
        <v>0</v>
      </c>
      <c r="P42" s="19">
        <f t="shared" si="5"/>
        <v>0</v>
      </c>
      <c r="Q42" s="19">
        <f t="shared" si="5"/>
        <v>0</v>
      </c>
      <c r="R42" s="19">
        <f t="shared" si="5"/>
        <v>0</v>
      </c>
      <c r="S42" s="19">
        <f t="shared" si="5"/>
        <v>0</v>
      </c>
      <c r="T42" s="19">
        <f t="shared" si="5"/>
        <v>0</v>
      </c>
      <c r="U42" s="19">
        <f t="shared" si="5"/>
        <v>0</v>
      </c>
      <c r="V42" s="19">
        <f t="shared" si="5"/>
        <v>0</v>
      </c>
      <c r="W42" s="19">
        <f t="shared" si="5"/>
        <v>0</v>
      </c>
      <c r="X42" s="19">
        <f t="shared" si="5"/>
        <v>0</v>
      </c>
      <c r="Y42" s="19">
        <f t="shared" si="5"/>
        <v>0</v>
      </c>
      <c r="Z42" s="19">
        <f t="shared" si="5"/>
        <v>0</v>
      </c>
      <c r="AA42" s="19">
        <f t="shared" si="5"/>
        <v>0</v>
      </c>
      <c r="AB42" s="19">
        <f t="shared" si="5"/>
        <v>0</v>
      </c>
      <c r="AC42" s="19">
        <f t="shared" si="5"/>
        <v>0</v>
      </c>
      <c r="AD42" s="19">
        <f t="shared" si="5"/>
        <v>0</v>
      </c>
      <c r="AE42" s="19">
        <f t="shared" si="5"/>
        <v>0</v>
      </c>
      <c r="AF42" s="19">
        <f t="shared" si="5"/>
        <v>0</v>
      </c>
      <c r="AG42" s="19">
        <f t="shared" si="5"/>
        <v>0</v>
      </c>
      <c r="AH42" s="19">
        <f t="shared" si="5"/>
        <v>0</v>
      </c>
      <c r="AI42" s="19">
        <f t="shared" si="5"/>
        <v>0</v>
      </c>
      <c r="AJ42" s="19">
        <f t="shared" si="5"/>
        <v>0</v>
      </c>
      <c r="AK42" s="19">
        <f t="shared" si="5"/>
        <v>0</v>
      </c>
      <c r="AL42" s="19">
        <f t="shared" si="5"/>
        <v>0</v>
      </c>
      <c r="AM42" s="19">
        <f t="shared" si="5"/>
        <v>0</v>
      </c>
      <c r="AN42" s="19">
        <f t="shared" si="5"/>
        <v>0</v>
      </c>
      <c r="AO42" s="19">
        <f t="shared" si="5"/>
        <v>0</v>
      </c>
      <c r="AP42" s="19">
        <f t="shared" si="5"/>
        <v>0</v>
      </c>
      <c r="AQ42" s="19">
        <f t="shared" si="5"/>
        <v>0</v>
      </c>
      <c r="AR42" s="19">
        <f t="shared" si="5"/>
        <v>0</v>
      </c>
      <c r="AS42" s="19">
        <f t="shared" si="5"/>
        <v>0</v>
      </c>
      <c r="AT42" s="19">
        <f t="shared" si="5"/>
        <v>0</v>
      </c>
      <c r="AU42" s="19">
        <f t="shared" si="5"/>
        <v>0</v>
      </c>
      <c r="AV42" s="19">
        <f t="shared" si="5"/>
        <v>0</v>
      </c>
      <c r="AW42" s="19">
        <f t="shared" si="5"/>
        <v>0</v>
      </c>
      <c r="AX42" s="19">
        <f t="shared" si="5"/>
        <v>0</v>
      </c>
      <c r="AY42" s="19">
        <f t="shared" si="5"/>
        <v>0</v>
      </c>
      <c r="AZ42" s="19">
        <f t="shared" si="5"/>
        <v>0</v>
      </c>
      <c r="BA42" s="19">
        <f t="shared" si="5"/>
        <v>0</v>
      </c>
      <c r="BB42" s="19">
        <f t="shared" si="5"/>
        <v>0</v>
      </c>
      <c r="BC42" s="19">
        <f t="shared" si="5"/>
        <v>0</v>
      </c>
      <c r="BD42" s="19">
        <f t="shared" si="5"/>
        <v>0</v>
      </c>
      <c r="BE42" s="19">
        <f t="shared" si="5"/>
        <v>0</v>
      </c>
      <c r="BF42" s="19">
        <f t="shared" si="2"/>
        <v>0</v>
      </c>
      <c r="BG42" s="22"/>
    </row>
    <row r="43" spans="1:59" s="21" customFormat="1" ht="10.5" customHeight="1" x14ac:dyDescent="0.25">
      <c r="A43" s="84"/>
      <c r="B43" s="105"/>
      <c r="C43" s="107"/>
      <c r="D43" s="19" t="s">
        <v>30</v>
      </c>
      <c r="E43" s="19">
        <f>E45+E47</f>
        <v>0</v>
      </c>
      <c r="F43" s="19">
        <f t="shared" si="5"/>
        <v>0</v>
      </c>
      <c r="G43" s="19">
        <f t="shared" si="5"/>
        <v>0</v>
      </c>
      <c r="H43" s="19">
        <f t="shared" si="5"/>
        <v>0</v>
      </c>
      <c r="I43" s="19">
        <f t="shared" si="5"/>
        <v>0</v>
      </c>
      <c r="J43" s="19">
        <f t="shared" si="5"/>
        <v>0</v>
      </c>
      <c r="K43" s="19">
        <f t="shared" si="5"/>
        <v>0</v>
      </c>
      <c r="L43" s="19">
        <f t="shared" si="5"/>
        <v>0</v>
      </c>
      <c r="M43" s="19">
        <f t="shared" si="5"/>
        <v>0</v>
      </c>
      <c r="N43" s="19">
        <f t="shared" si="5"/>
        <v>0</v>
      </c>
      <c r="O43" s="19">
        <f t="shared" si="5"/>
        <v>0</v>
      </c>
      <c r="P43" s="19">
        <f t="shared" si="5"/>
        <v>0</v>
      </c>
      <c r="Q43" s="19">
        <f t="shared" si="5"/>
        <v>0</v>
      </c>
      <c r="R43" s="19">
        <f t="shared" si="5"/>
        <v>0</v>
      </c>
      <c r="S43" s="19">
        <f t="shared" si="5"/>
        <v>0</v>
      </c>
      <c r="T43" s="19">
        <f t="shared" si="5"/>
        <v>0</v>
      </c>
      <c r="U43" s="19">
        <f t="shared" si="5"/>
        <v>0</v>
      </c>
      <c r="V43" s="19">
        <f t="shared" si="5"/>
        <v>0</v>
      </c>
      <c r="W43" s="19">
        <f t="shared" si="5"/>
        <v>0</v>
      </c>
      <c r="X43" s="19">
        <f t="shared" si="5"/>
        <v>0</v>
      </c>
      <c r="Y43" s="19">
        <f t="shared" si="5"/>
        <v>0</v>
      </c>
      <c r="Z43" s="19">
        <f t="shared" si="5"/>
        <v>0</v>
      </c>
      <c r="AA43" s="19">
        <f t="shared" si="5"/>
        <v>0</v>
      </c>
      <c r="AB43" s="19">
        <f t="shared" si="5"/>
        <v>0</v>
      </c>
      <c r="AC43" s="19">
        <f t="shared" si="5"/>
        <v>0</v>
      </c>
      <c r="AD43" s="19">
        <f t="shared" si="5"/>
        <v>0</v>
      </c>
      <c r="AE43" s="19">
        <f t="shared" si="5"/>
        <v>0</v>
      </c>
      <c r="AF43" s="19">
        <f t="shared" si="5"/>
        <v>0</v>
      </c>
      <c r="AG43" s="19">
        <f t="shared" si="5"/>
        <v>0</v>
      </c>
      <c r="AH43" s="19">
        <f t="shared" si="5"/>
        <v>0</v>
      </c>
      <c r="AI43" s="19">
        <f t="shared" si="5"/>
        <v>0</v>
      </c>
      <c r="AJ43" s="19">
        <f t="shared" si="5"/>
        <v>0</v>
      </c>
      <c r="AK43" s="19">
        <f t="shared" si="5"/>
        <v>0</v>
      </c>
      <c r="AL43" s="19">
        <f t="shared" si="5"/>
        <v>0</v>
      </c>
      <c r="AM43" s="19">
        <f t="shared" si="5"/>
        <v>0</v>
      </c>
      <c r="AN43" s="19">
        <f t="shared" si="5"/>
        <v>0</v>
      </c>
      <c r="AO43" s="19">
        <f t="shared" si="5"/>
        <v>0</v>
      </c>
      <c r="AP43" s="19">
        <f t="shared" si="5"/>
        <v>0</v>
      </c>
      <c r="AQ43" s="19">
        <f t="shared" si="5"/>
        <v>0</v>
      </c>
      <c r="AR43" s="19">
        <f t="shared" si="5"/>
        <v>0</v>
      </c>
      <c r="AS43" s="19">
        <f t="shared" si="5"/>
        <v>0</v>
      </c>
      <c r="AT43" s="19">
        <f t="shared" si="5"/>
        <v>0</v>
      </c>
      <c r="AU43" s="19">
        <f t="shared" si="5"/>
        <v>0</v>
      </c>
      <c r="AV43" s="19">
        <f t="shared" si="5"/>
        <v>0</v>
      </c>
      <c r="AW43" s="19">
        <f t="shared" si="5"/>
        <v>0</v>
      </c>
      <c r="AX43" s="19">
        <f t="shared" si="5"/>
        <v>0</v>
      </c>
      <c r="AY43" s="19">
        <f t="shared" si="5"/>
        <v>0</v>
      </c>
      <c r="AZ43" s="19">
        <f t="shared" si="5"/>
        <v>0</v>
      </c>
      <c r="BA43" s="19">
        <f t="shared" si="5"/>
        <v>0</v>
      </c>
      <c r="BB43" s="19">
        <f t="shared" si="5"/>
        <v>0</v>
      </c>
      <c r="BC43" s="19">
        <f t="shared" si="5"/>
        <v>0</v>
      </c>
      <c r="BD43" s="19">
        <f t="shared" si="5"/>
        <v>0</v>
      </c>
      <c r="BE43" s="19">
        <f t="shared" si="5"/>
        <v>0</v>
      </c>
      <c r="BF43" s="19">
        <f t="shared" si="2"/>
        <v>0</v>
      </c>
      <c r="BG43" s="20"/>
    </row>
    <row r="44" spans="1:59" s="5" customFormat="1" ht="9.75" customHeight="1" x14ac:dyDescent="0.25">
      <c r="A44" s="84"/>
      <c r="B44" s="100" t="s">
        <v>64</v>
      </c>
      <c r="C44" s="102" t="s">
        <v>58</v>
      </c>
      <c r="D44" s="12" t="s">
        <v>29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>
        <f t="shared" si="2"/>
        <v>0</v>
      </c>
      <c r="BG44" s="13"/>
    </row>
    <row r="45" spans="1:59" s="5" customFormat="1" ht="9.75" customHeight="1" x14ac:dyDescent="0.25">
      <c r="A45" s="84"/>
      <c r="B45" s="101"/>
      <c r="C45" s="103"/>
      <c r="D45" s="12" t="s">
        <v>30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f t="shared" si="2"/>
        <v>0</v>
      </c>
      <c r="BG45" s="6"/>
    </row>
    <row r="46" spans="1:59" s="5" customFormat="1" ht="9.75" customHeight="1" x14ac:dyDescent="0.25">
      <c r="A46" s="84"/>
      <c r="B46" s="100" t="s">
        <v>65</v>
      </c>
      <c r="C46" s="102" t="s">
        <v>117</v>
      </c>
      <c r="D46" s="12" t="s">
        <v>29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>
        <f t="shared" si="2"/>
        <v>0</v>
      </c>
      <c r="BG46" s="13"/>
    </row>
    <row r="47" spans="1:59" s="5" customFormat="1" ht="9.75" customHeight="1" x14ac:dyDescent="0.25">
      <c r="A47" s="84"/>
      <c r="B47" s="101"/>
      <c r="C47" s="103"/>
      <c r="D47" s="12" t="s">
        <v>30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>
        <f t="shared" si="2"/>
        <v>0</v>
      </c>
      <c r="BG47" s="6"/>
    </row>
    <row r="48" spans="1:59" s="5" customFormat="1" ht="9.75" customHeight="1" x14ac:dyDescent="0.25">
      <c r="A48" s="84"/>
      <c r="B48" s="100" t="s">
        <v>115</v>
      </c>
      <c r="C48" s="102" t="s">
        <v>116</v>
      </c>
      <c r="D48" s="12" t="s">
        <v>29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>
        <f t="shared" ref="BF48:BF49" si="6">SUM(E48:BE48)</f>
        <v>0</v>
      </c>
      <c r="BG48" s="13"/>
    </row>
    <row r="49" spans="1:59" s="5" customFormat="1" ht="9.75" customHeight="1" x14ac:dyDescent="0.25">
      <c r="A49" s="84"/>
      <c r="B49" s="101"/>
      <c r="C49" s="103"/>
      <c r="D49" s="12" t="s">
        <v>30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>
        <f t="shared" si="6"/>
        <v>0</v>
      </c>
      <c r="BG49" s="6"/>
    </row>
    <row r="50" spans="1:59" s="21" customFormat="1" ht="10.5" customHeight="1" x14ac:dyDescent="0.25">
      <c r="A50" s="84"/>
      <c r="B50" s="104" t="s">
        <v>51</v>
      </c>
      <c r="C50" s="106" t="s">
        <v>52</v>
      </c>
      <c r="D50" s="19" t="s">
        <v>29</v>
      </c>
      <c r="E50" s="19">
        <f t="shared" ref="E50:AJ50" si="7">E52+E72+E102</f>
        <v>0</v>
      </c>
      <c r="F50" s="19">
        <f t="shared" si="7"/>
        <v>0</v>
      </c>
      <c r="G50" s="19">
        <f t="shared" si="7"/>
        <v>0</v>
      </c>
      <c r="H50" s="19">
        <f t="shared" si="7"/>
        <v>0</v>
      </c>
      <c r="I50" s="19">
        <f t="shared" si="7"/>
        <v>0</v>
      </c>
      <c r="J50" s="19">
        <f t="shared" si="7"/>
        <v>0</v>
      </c>
      <c r="K50" s="19">
        <f t="shared" si="7"/>
        <v>0</v>
      </c>
      <c r="L50" s="19">
        <f t="shared" si="7"/>
        <v>0</v>
      </c>
      <c r="M50" s="19">
        <f t="shared" si="7"/>
        <v>0</v>
      </c>
      <c r="N50" s="19">
        <f t="shared" si="7"/>
        <v>0</v>
      </c>
      <c r="O50" s="19">
        <f t="shared" si="7"/>
        <v>0</v>
      </c>
      <c r="P50" s="19">
        <f t="shared" si="7"/>
        <v>0</v>
      </c>
      <c r="Q50" s="19">
        <f t="shared" si="7"/>
        <v>0</v>
      </c>
      <c r="R50" s="19">
        <f t="shared" si="7"/>
        <v>0</v>
      </c>
      <c r="S50" s="19">
        <f t="shared" si="7"/>
        <v>0</v>
      </c>
      <c r="T50" s="19">
        <f t="shared" si="7"/>
        <v>0</v>
      </c>
      <c r="U50" s="19">
        <f t="shared" si="7"/>
        <v>0</v>
      </c>
      <c r="V50" s="19">
        <f t="shared" si="7"/>
        <v>0</v>
      </c>
      <c r="W50" s="19">
        <f t="shared" si="7"/>
        <v>0</v>
      </c>
      <c r="X50" s="19">
        <f t="shared" si="7"/>
        <v>0</v>
      </c>
      <c r="Y50" s="19">
        <f t="shared" si="7"/>
        <v>0</v>
      </c>
      <c r="Z50" s="19">
        <f t="shared" si="7"/>
        <v>0</v>
      </c>
      <c r="AA50" s="19">
        <f t="shared" si="7"/>
        <v>0</v>
      </c>
      <c r="AB50" s="19">
        <f t="shared" si="7"/>
        <v>0</v>
      </c>
      <c r="AC50" s="19">
        <f t="shared" si="7"/>
        <v>0</v>
      </c>
      <c r="AD50" s="19">
        <f t="shared" si="7"/>
        <v>0</v>
      </c>
      <c r="AE50" s="19">
        <f t="shared" si="7"/>
        <v>0</v>
      </c>
      <c r="AF50" s="19">
        <f t="shared" si="7"/>
        <v>0</v>
      </c>
      <c r="AG50" s="19">
        <f t="shared" si="7"/>
        <v>0</v>
      </c>
      <c r="AH50" s="19">
        <f t="shared" si="7"/>
        <v>0</v>
      </c>
      <c r="AI50" s="19">
        <f t="shared" si="7"/>
        <v>0</v>
      </c>
      <c r="AJ50" s="19">
        <f t="shared" si="7"/>
        <v>0</v>
      </c>
      <c r="AK50" s="19">
        <f t="shared" ref="AK50:BE50" si="8">AK52+AK72+AK102</f>
        <v>0</v>
      </c>
      <c r="AL50" s="19">
        <f t="shared" si="8"/>
        <v>0</v>
      </c>
      <c r="AM50" s="19">
        <f t="shared" si="8"/>
        <v>0</v>
      </c>
      <c r="AN50" s="19">
        <f t="shared" si="8"/>
        <v>0</v>
      </c>
      <c r="AO50" s="19">
        <f t="shared" si="8"/>
        <v>0</v>
      </c>
      <c r="AP50" s="19">
        <f t="shared" si="8"/>
        <v>0</v>
      </c>
      <c r="AQ50" s="19">
        <f t="shared" si="8"/>
        <v>0</v>
      </c>
      <c r="AR50" s="19">
        <f t="shared" si="8"/>
        <v>0</v>
      </c>
      <c r="AS50" s="19">
        <f t="shared" si="8"/>
        <v>0</v>
      </c>
      <c r="AT50" s="19">
        <f t="shared" si="8"/>
        <v>0</v>
      </c>
      <c r="AU50" s="19">
        <f t="shared" si="8"/>
        <v>0</v>
      </c>
      <c r="AV50" s="19">
        <f t="shared" si="8"/>
        <v>0</v>
      </c>
      <c r="AW50" s="19">
        <f t="shared" si="8"/>
        <v>0</v>
      </c>
      <c r="AX50" s="19">
        <f t="shared" si="8"/>
        <v>0</v>
      </c>
      <c r="AY50" s="19">
        <f t="shared" si="8"/>
        <v>0</v>
      </c>
      <c r="AZ50" s="19">
        <f t="shared" si="8"/>
        <v>0</v>
      </c>
      <c r="BA50" s="19">
        <f t="shared" si="8"/>
        <v>0</v>
      </c>
      <c r="BB50" s="19">
        <f t="shared" si="8"/>
        <v>0</v>
      </c>
      <c r="BC50" s="19">
        <f t="shared" si="8"/>
        <v>0</v>
      </c>
      <c r="BD50" s="19">
        <f t="shared" si="8"/>
        <v>0</v>
      </c>
      <c r="BE50" s="19">
        <f t="shared" si="8"/>
        <v>0</v>
      </c>
      <c r="BF50" s="19">
        <f t="shared" si="2"/>
        <v>0</v>
      </c>
      <c r="BG50" s="20"/>
    </row>
    <row r="51" spans="1:59" s="21" customFormat="1" ht="10.5" customHeight="1" x14ac:dyDescent="0.25">
      <c r="A51" s="84"/>
      <c r="B51" s="105"/>
      <c r="C51" s="107"/>
      <c r="D51" s="19" t="s">
        <v>30</v>
      </c>
      <c r="E51" s="19">
        <f t="shared" ref="E51:AJ51" si="9">E53+E73</f>
        <v>0</v>
      </c>
      <c r="F51" s="19">
        <f t="shared" si="9"/>
        <v>0</v>
      </c>
      <c r="G51" s="19">
        <f t="shared" si="9"/>
        <v>0</v>
      </c>
      <c r="H51" s="19">
        <f t="shared" si="9"/>
        <v>0</v>
      </c>
      <c r="I51" s="19">
        <f t="shared" si="9"/>
        <v>0</v>
      </c>
      <c r="J51" s="19">
        <f t="shared" si="9"/>
        <v>0</v>
      </c>
      <c r="K51" s="19">
        <f t="shared" si="9"/>
        <v>0</v>
      </c>
      <c r="L51" s="19">
        <f t="shared" si="9"/>
        <v>0</v>
      </c>
      <c r="M51" s="19">
        <f t="shared" si="9"/>
        <v>0</v>
      </c>
      <c r="N51" s="19">
        <f t="shared" si="9"/>
        <v>0</v>
      </c>
      <c r="O51" s="19">
        <f t="shared" si="9"/>
        <v>0</v>
      </c>
      <c r="P51" s="19">
        <f t="shared" si="9"/>
        <v>0</v>
      </c>
      <c r="Q51" s="19">
        <f t="shared" si="9"/>
        <v>0</v>
      </c>
      <c r="R51" s="19">
        <f t="shared" si="9"/>
        <v>0</v>
      </c>
      <c r="S51" s="19">
        <f t="shared" si="9"/>
        <v>0</v>
      </c>
      <c r="T51" s="19">
        <f t="shared" si="9"/>
        <v>0</v>
      </c>
      <c r="U51" s="19">
        <f t="shared" si="9"/>
        <v>0</v>
      </c>
      <c r="V51" s="19">
        <f t="shared" si="9"/>
        <v>0</v>
      </c>
      <c r="W51" s="19">
        <f t="shared" si="9"/>
        <v>0</v>
      </c>
      <c r="X51" s="19">
        <f t="shared" si="9"/>
        <v>0</v>
      </c>
      <c r="Y51" s="19">
        <f t="shared" si="9"/>
        <v>0</v>
      </c>
      <c r="Z51" s="19">
        <f t="shared" si="9"/>
        <v>0</v>
      </c>
      <c r="AA51" s="19">
        <f t="shared" si="9"/>
        <v>0</v>
      </c>
      <c r="AB51" s="19">
        <f t="shared" si="9"/>
        <v>0</v>
      </c>
      <c r="AC51" s="19">
        <f t="shared" si="9"/>
        <v>0</v>
      </c>
      <c r="AD51" s="19">
        <f t="shared" si="9"/>
        <v>0</v>
      </c>
      <c r="AE51" s="19">
        <f t="shared" si="9"/>
        <v>0</v>
      </c>
      <c r="AF51" s="19">
        <f t="shared" si="9"/>
        <v>0</v>
      </c>
      <c r="AG51" s="19">
        <f t="shared" si="9"/>
        <v>0</v>
      </c>
      <c r="AH51" s="19">
        <f t="shared" si="9"/>
        <v>0</v>
      </c>
      <c r="AI51" s="19">
        <f t="shared" si="9"/>
        <v>0</v>
      </c>
      <c r="AJ51" s="19">
        <f t="shared" si="9"/>
        <v>0</v>
      </c>
      <c r="AK51" s="19">
        <f t="shared" ref="AK51:BE51" si="10">AK53+AK73</f>
        <v>0</v>
      </c>
      <c r="AL51" s="19">
        <f t="shared" si="10"/>
        <v>0</v>
      </c>
      <c r="AM51" s="19">
        <f t="shared" si="10"/>
        <v>0</v>
      </c>
      <c r="AN51" s="19">
        <f t="shared" si="10"/>
        <v>0</v>
      </c>
      <c r="AO51" s="19">
        <f t="shared" si="10"/>
        <v>0</v>
      </c>
      <c r="AP51" s="19">
        <f t="shared" si="10"/>
        <v>0</v>
      </c>
      <c r="AQ51" s="19">
        <f t="shared" si="10"/>
        <v>0</v>
      </c>
      <c r="AR51" s="19">
        <f t="shared" si="10"/>
        <v>0</v>
      </c>
      <c r="AS51" s="19">
        <f t="shared" si="10"/>
        <v>0</v>
      </c>
      <c r="AT51" s="19">
        <f t="shared" si="10"/>
        <v>0</v>
      </c>
      <c r="AU51" s="19">
        <f t="shared" si="10"/>
        <v>0</v>
      </c>
      <c r="AV51" s="19">
        <f t="shared" si="10"/>
        <v>0</v>
      </c>
      <c r="AW51" s="19">
        <f t="shared" si="10"/>
        <v>0</v>
      </c>
      <c r="AX51" s="19">
        <f t="shared" si="10"/>
        <v>0</v>
      </c>
      <c r="AY51" s="19">
        <f t="shared" si="10"/>
        <v>0</v>
      </c>
      <c r="AZ51" s="19">
        <f t="shared" si="10"/>
        <v>0</v>
      </c>
      <c r="BA51" s="19">
        <f t="shared" si="10"/>
        <v>0</v>
      </c>
      <c r="BB51" s="19">
        <f t="shared" si="10"/>
        <v>0</v>
      </c>
      <c r="BC51" s="19">
        <f t="shared" si="10"/>
        <v>0</v>
      </c>
      <c r="BD51" s="19">
        <f t="shared" si="10"/>
        <v>0</v>
      </c>
      <c r="BE51" s="19">
        <f t="shared" si="10"/>
        <v>0</v>
      </c>
      <c r="BF51" s="19">
        <f t="shared" si="2"/>
        <v>0</v>
      </c>
      <c r="BG51" s="20"/>
    </row>
    <row r="52" spans="1:59" s="21" customFormat="1" ht="10.5" customHeight="1" x14ac:dyDescent="0.25">
      <c r="A52" s="84"/>
      <c r="B52" s="104" t="s">
        <v>53</v>
      </c>
      <c r="C52" s="106" t="s">
        <v>68</v>
      </c>
      <c r="D52" s="19" t="s">
        <v>29</v>
      </c>
      <c r="E52" s="19">
        <f>E54+E56+E58+E60+E62+E64+E68+E70+E66</f>
        <v>0</v>
      </c>
      <c r="F52" s="19">
        <f t="shared" ref="F52:BE52" si="11">F54+F56+F58+F60+F62+F64+F68+F70+F66</f>
        <v>0</v>
      </c>
      <c r="G52" s="19">
        <f t="shared" si="11"/>
        <v>0</v>
      </c>
      <c r="H52" s="19">
        <f t="shared" si="11"/>
        <v>0</v>
      </c>
      <c r="I52" s="19">
        <f t="shared" si="11"/>
        <v>0</v>
      </c>
      <c r="J52" s="19">
        <f t="shared" si="11"/>
        <v>0</v>
      </c>
      <c r="K52" s="19">
        <f t="shared" si="11"/>
        <v>0</v>
      </c>
      <c r="L52" s="19">
        <f t="shared" si="11"/>
        <v>0</v>
      </c>
      <c r="M52" s="19">
        <f t="shared" si="11"/>
        <v>0</v>
      </c>
      <c r="N52" s="19">
        <f t="shared" si="11"/>
        <v>0</v>
      </c>
      <c r="O52" s="19">
        <f t="shared" si="11"/>
        <v>0</v>
      </c>
      <c r="P52" s="19">
        <f t="shared" si="11"/>
        <v>0</v>
      </c>
      <c r="Q52" s="19">
        <f t="shared" si="11"/>
        <v>0</v>
      </c>
      <c r="R52" s="19">
        <f t="shared" si="11"/>
        <v>0</v>
      </c>
      <c r="S52" s="19">
        <f t="shared" si="11"/>
        <v>0</v>
      </c>
      <c r="T52" s="19">
        <f t="shared" si="11"/>
        <v>0</v>
      </c>
      <c r="U52" s="19">
        <f t="shared" si="11"/>
        <v>0</v>
      </c>
      <c r="V52" s="19">
        <f t="shared" si="11"/>
        <v>0</v>
      </c>
      <c r="W52" s="19">
        <f t="shared" si="11"/>
        <v>0</v>
      </c>
      <c r="X52" s="19">
        <f t="shared" si="11"/>
        <v>0</v>
      </c>
      <c r="Y52" s="19">
        <f t="shared" si="11"/>
        <v>0</v>
      </c>
      <c r="Z52" s="19">
        <f t="shared" si="11"/>
        <v>0</v>
      </c>
      <c r="AA52" s="19">
        <f t="shared" si="11"/>
        <v>0</v>
      </c>
      <c r="AB52" s="19">
        <f t="shared" si="11"/>
        <v>0</v>
      </c>
      <c r="AC52" s="19">
        <f t="shared" si="11"/>
        <v>0</v>
      </c>
      <c r="AD52" s="19">
        <f t="shared" si="11"/>
        <v>0</v>
      </c>
      <c r="AE52" s="19">
        <f t="shared" si="11"/>
        <v>0</v>
      </c>
      <c r="AF52" s="19">
        <f t="shared" si="11"/>
        <v>0</v>
      </c>
      <c r="AG52" s="19">
        <f t="shared" si="11"/>
        <v>0</v>
      </c>
      <c r="AH52" s="19">
        <f t="shared" si="11"/>
        <v>0</v>
      </c>
      <c r="AI52" s="19">
        <f t="shared" si="11"/>
        <v>0</v>
      </c>
      <c r="AJ52" s="19">
        <f t="shared" si="11"/>
        <v>0</v>
      </c>
      <c r="AK52" s="19">
        <f t="shared" si="11"/>
        <v>0</v>
      </c>
      <c r="AL52" s="19">
        <f t="shared" si="11"/>
        <v>0</v>
      </c>
      <c r="AM52" s="19">
        <f t="shared" si="11"/>
        <v>0</v>
      </c>
      <c r="AN52" s="19">
        <f t="shared" si="11"/>
        <v>0</v>
      </c>
      <c r="AO52" s="19">
        <f t="shared" si="11"/>
        <v>0</v>
      </c>
      <c r="AP52" s="19">
        <f t="shared" si="11"/>
        <v>0</v>
      </c>
      <c r="AQ52" s="19">
        <f t="shared" si="11"/>
        <v>0</v>
      </c>
      <c r="AR52" s="19">
        <f t="shared" si="11"/>
        <v>0</v>
      </c>
      <c r="AS52" s="19">
        <f t="shared" si="11"/>
        <v>0</v>
      </c>
      <c r="AT52" s="19">
        <f t="shared" si="11"/>
        <v>0</v>
      </c>
      <c r="AU52" s="19">
        <f t="shared" si="11"/>
        <v>0</v>
      </c>
      <c r="AV52" s="19">
        <f t="shared" si="11"/>
        <v>0</v>
      </c>
      <c r="AW52" s="19">
        <f t="shared" si="11"/>
        <v>0</v>
      </c>
      <c r="AX52" s="19">
        <f t="shared" si="11"/>
        <v>0</v>
      </c>
      <c r="AY52" s="19">
        <f t="shared" si="11"/>
        <v>0</v>
      </c>
      <c r="AZ52" s="19">
        <f t="shared" si="11"/>
        <v>0</v>
      </c>
      <c r="BA52" s="19">
        <f t="shared" si="11"/>
        <v>0</v>
      </c>
      <c r="BB52" s="19">
        <f t="shared" si="11"/>
        <v>0</v>
      </c>
      <c r="BC52" s="19">
        <f t="shared" si="11"/>
        <v>0</v>
      </c>
      <c r="BD52" s="19">
        <f t="shared" si="11"/>
        <v>0</v>
      </c>
      <c r="BE52" s="19">
        <f t="shared" si="11"/>
        <v>0</v>
      </c>
      <c r="BF52" s="19">
        <f t="shared" si="2"/>
        <v>0</v>
      </c>
      <c r="BG52" s="20"/>
    </row>
    <row r="53" spans="1:59" s="21" customFormat="1" ht="10.5" customHeight="1" x14ac:dyDescent="0.25">
      <c r="A53" s="84"/>
      <c r="B53" s="105"/>
      <c r="C53" s="107"/>
      <c r="D53" s="19" t="s">
        <v>30</v>
      </c>
      <c r="E53" s="19">
        <f>E55+E57+E59+E61+E63+E65+E67+E69+E71</f>
        <v>0</v>
      </c>
      <c r="F53" s="19">
        <f t="shared" ref="F53:BE53" si="12">F55+F57+F59+F61+F63+F65+F67+F69+F71</f>
        <v>0</v>
      </c>
      <c r="G53" s="19">
        <f t="shared" si="12"/>
        <v>0</v>
      </c>
      <c r="H53" s="19">
        <f t="shared" si="12"/>
        <v>0</v>
      </c>
      <c r="I53" s="19">
        <f t="shared" si="12"/>
        <v>0</v>
      </c>
      <c r="J53" s="19">
        <f t="shared" si="12"/>
        <v>0</v>
      </c>
      <c r="K53" s="19">
        <f t="shared" si="12"/>
        <v>0</v>
      </c>
      <c r="L53" s="19">
        <f t="shared" si="12"/>
        <v>0</v>
      </c>
      <c r="M53" s="19">
        <f t="shared" si="12"/>
        <v>0</v>
      </c>
      <c r="N53" s="19">
        <f t="shared" si="12"/>
        <v>0</v>
      </c>
      <c r="O53" s="19">
        <f t="shared" si="12"/>
        <v>0</v>
      </c>
      <c r="P53" s="19">
        <f t="shared" si="12"/>
        <v>0</v>
      </c>
      <c r="Q53" s="19">
        <f t="shared" si="12"/>
        <v>0</v>
      </c>
      <c r="R53" s="19">
        <f t="shared" si="12"/>
        <v>0</v>
      </c>
      <c r="S53" s="19">
        <f t="shared" si="12"/>
        <v>0</v>
      </c>
      <c r="T53" s="19">
        <f t="shared" si="12"/>
        <v>0</v>
      </c>
      <c r="U53" s="19">
        <f t="shared" si="12"/>
        <v>0</v>
      </c>
      <c r="V53" s="19">
        <f t="shared" si="12"/>
        <v>0</v>
      </c>
      <c r="W53" s="19">
        <f t="shared" si="12"/>
        <v>0</v>
      </c>
      <c r="X53" s="19">
        <f t="shared" si="12"/>
        <v>0</v>
      </c>
      <c r="Y53" s="19">
        <f t="shared" si="12"/>
        <v>0</v>
      </c>
      <c r="Z53" s="19">
        <f t="shared" si="12"/>
        <v>0</v>
      </c>
      <c r="AA53" s="19">
        <f t="shared" si="12"/>
        <v>0</v>
      </c>
      <c r="AB53" s="19">
        <f t="shared" si="12"/>
        <v>0</v>
      </c>
      <c r="AC53" s="19">
        <f t="shared" si="12"/>
        <v>0</v>
      </c>
      <c r="AD53" s="19">
        <f t="shared" si="12"/>
        <v>0</v>
      </c>
      <c r="AE53" s="19">
        <f t="shared" si="12"/>
        <v>0</v>
      </c>
      <c r="AF53" s="19">
        <f t="shared" si="12"/>
        <v>0</v>
      </c>
      <c r="AG53" s="19">
        <f t="shared" si="12"/>
        <v>0</v>
      </c>
      <c r="AH53" s="19">
        <f t="shared" si="12"/>
        <v>0</v>
      </c>
      <c r="AI53" s="19">
        <f t="shared" si="12"/>
        <v>0</v>
      </c>
      <c r="AJ53" s="19">
        <f t="shared" si="12"/>
        <v>0</v>
      </c>
      <c r="AK53" s="19">
        <f t="shared" si="12"/>
        <v>0</v>
      </c>
      <c r="AL53" s="19">
        <f t="shared" si="12"/>
        <v>0</v>
      </c>
      <c r="AM53" s="19">
        <f t="shared" si="12"/>
        <v>0</v>
      </c>
      <c r="AN53" s="19">
        <f t="shared" si="12"/>
        <v>0</v>
      </c>
      <c r="AO53" s="19">
        <f t="shared" si="12"/>
        <v>0</v>
      </c>
      <c r="AP53" s="19">
        <f t="shared" si="12"/>
        <v>0</v>
      </c>
      <c r="AQ53" s="19">
        <f t="shared" si="12"/>
        <v>0</v>
      </c>
      <c r="AR53" s="19">
        <f t="shared" si="12"/>
        <v>0</v>
      </c>
      <c r="AS53" s="19">
        <f t="shared" si="12"/>
        <v>0</v>
      </c>
      <c r="AT53" s="19">
        <f t="shared" si="12"/>
        <v>0</v>
      </c>
      <c r="AU53" s="19">
        <f t="shared" si="12"/>
        <v>0</v>
      </c>
      <c r="AV53" s="19">
        <f t="shared" si="12"/>
        <v>0</v>
      </c>
      <c r="AW53" s="19">
        <f t="shared" si="12"/>
        <v>0</v>
      </c>
      <c r="AX53" s="19">
        <f t="shared" si="12"/>
        <v>0</v>
      </c>
      <c r="AY53" s="19">
        <f t="shared" si="12"/>
        <v>0</v>
      </c>
      <c r="AZ53" s="19">
        <f t="shared" si="12"/>
        <v>0</v>
      </c>
      <c r="BA53" s="19">
        <f t="shared" si="12"/>
        <v>0</v>
      </c>
      <c r="BB53" s="19">
        <f t="shared" si="12"/>
        <v>0</v>
      </c>
      <c r="BC53" s="19">
        <f t="shared" si="12"/>
        <v>0</v>
      </c>
      <c r="BD53" s="19">
        <f t="shared" si="12"/>
        <v>0</v>
      </c>
      <c r="BE53" s="19">
        <f t="shared" si="12"/>
        <v>0</v>
      </c>
      <c r="BF53" s="19">
        <f t="shared" si="2"/>
        <v>0</v>
      </c>
      <c r="BG53" s="20"/>
    </row>
    <row r="54" spans="1:59" s="5" customFormat="1" ht="9.75" customHeight="1" x14ac:dyDescent="0.25">
      <c r="A54" s="84"/>
      <c r="B54" s="100" t="s">
        <v>54</v>
      </c>
      <c r="C54" s="102" t="s">
        <v>118</v>
      </c>
      <c r="D54" s="12" t="s">
        <v>29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>
        <f t="shared" si="2"/>
        <v>0</v>
      </c>
      <c r="BG54" s="6"/>
    </row>
    <row r="55" spans="1:59" s="5" customFormat="1" ht="9.75" customHeight="1" x14ac:dyDescent="0.25">
      <c r="A55" s="84"/>
      <c r="B55" s="101"/>
      <c r="C55" s="103"/>
      <c r="D55" s="12" t="s">
        <v>30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>
        <f t="shared" si="2"/>
        <v>0</v>
      </c>
      <c r="BG55" s="6"/>
    </row>
    <row r="56" spans="1:59" s="5" customFormat="1" ht="9.75" customHeight="1" x14ac:dyDescent="0.25">
      <c r="A56" s="84"/>
      <c r="B56" s="100" t="s">
        <v>67</v>
      </c>
      <c r="C56" s="102" t="s">
        <v>76</v>
      </c>
      <c r="D56" s="12" t="s">
        <v>29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>
        <f t="shared" si="2"/>
        <v>0</v>
      </c>
      <c r="BG56" s="6"/>
    </row>
    <row r="57" spans="1:59" s="5" customFormat="1" ht="9.75" customHeight="1" x14ac:dyDescent="0.25">
      <c r="A57" s="84"/>
      <c r="B57" s="101"/>
      <c r="C57" s="103"/>
      <c r="D57" s="12" t="s">
        <v>30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>
        <f t="shared" si="2"/>
        <v>0</v>
      </c>
      <c r="BG57" s="6"/>
    </row>
    <row r="58" spans="1:59" s="5" customFormat="1" ht="9.75" customHeight="1" x14ac:dyDescent="0.25">
      <c r="A58" s="84"/>
      <c r="B58" s="100" t="s">
        <v>69</v>
      </c>
      <c r="C58" s="102" t="s">
        <v>119</v>
      </c>
      <c r="D58" s="12" t="s">
        <v>29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>
        <f t="shared" si="2"/>
        <v>0</v>
      </c>
      <c r="BG58" s="6"/>
    </row>
    <row r="59" spans="1:59" s="5" customFormat="1" ht="9.75" customHeight="1" x14ac:dyDescent="0.25">
      <c r="A59" s="84"/>
      <c r="B59" s="101"/>
      <c r="C59" s="103"/>
      <c r="D59" s="12" t="s">
        <v>30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>
        <f t="shared" si="2"/>
        <v>0</v>
      </c>
      <c r="BG59" s="6"/>
    </row>
    <row r="60" spans="1:59" s="5" customFormat="1" ht="9.75" customHeight="1" x14ac:dyDescent="0.25">
      <c r="A60" s="84"/>
      <c r="B60" s="100" t="s">
        <v>70</v>
      </c>
      <c r="C60" s="102" t="s">
        <v>120</v>
      </c>
      <c r="D60" s="12" t="s">
        <v>29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>
        <f t="shared" si="2"/>
        <v>0</v>
      </c>
      <c r="BG60" s="6"/>
    </row>
    <row r="61" spans="1:59" s="5" customFormat="1" ht="9.75" customHeight="1" x14ac:dyDescent="0.25">
      <c r="A61" s="84"/>
      <c r="B61" s="101"/>
      <c r="C61" s="103"/>
      <c r="D61" s="12" t="s">
        <v>30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>
        <f t="shared" si="2"/>
        <v>0</v>
      </c>
      <c r="BG61" s="6"/>
    </row>
    <row r="62" spans="1:59" s="5" customFormat="1" ht="9.75" customHeight="1" x14ac:dyDescent="0.25">
      <c r="A62" s="84"/>
      <c r="B62" s="100" t="s">
        <v>71</v>
      </c>
      <c r="C62" s="102" t="s">
        <v>121</v>
      </c>
      <c r="D62" s="12" t="s">
        <v>29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>
        <f t="shared" si="2"/>
        <v>0</v>
      </c>
      <c r="BG62" s="6"/>
    </row>
    <row r="63" spans="1:59" s="5" customFormat="1" ht="9.75" customHeight="1" x14ac:dyDescent="0.25">
      <c r="A63" s="84"/>
      <c r="B63" s="101"/>
      <c r="C63" s="103"/>
      <c r="D63" s="12" t="s">
        <v>30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>
        <f t="shared" si="2"/>
        <v>0</v>
      </c>
      <c r="BG63" s="6"/>
    </row>
    <row r="64" spans="1:59" s="5" customFormat="1" ht="9.75" customHeight="1" x14ac:dyDescent="0.25">
      <c r="A64" s="84"/>
      <c r="B64" s="100" t="s">
        <v>72</v>
      </c>
      <c r="C64" s="102" t="s">
        <v>122</v>
      </c>
      <c r="D64" s="12" t="s">
        <v>29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>
        <f t="shared" si="2"/>
        <v>0</v>
      </c>
      <c r="BG64" s="6"/>
    </row>
    <row r="65" spans="1:59" s="5" customFormat="1" ht="9.75" customHeight="1" x14ac:dyDescent="0.25">
      <c r="A65" s="84"/>
      <c r="B65" s="101"/>
      <c r="C65" s="103"/>
      <c r="D65" s="12" t="s">
        <v>30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>
        <f t="shared" si="2"/>
        <v>0</v>
      </c>
      <c r="BG65" s="6"/>
    </row>
    <row r="66" spans="1:59" s="5" customFormat="1" ht="9.75" customHeight="1" x14ac:dyDescent="0.25">
      <c r="A66" s="84"/>
      <c r="B66" s="100" t="s">
        <v>73</v>
      </c>
      <c r="C66" s="102" t="s">
        <v>123</v>
      </c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>
        <f t="shared" si="2"/>
        <v>0</v>
      </c>
      <c r="BG66" s="6"/>
    </row>
    <row r="67" spans="1:59" s="5" customFormat="1" ht="9.75" customHeight="1" x14ac:dyDescent="0.25">
      <c r="A67" s="84"/>
      <c r="B67" s="101"/>
      <c r="C67" s="103"/>
      <c r="D67" s="12" t="s">
        <v>30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>
        <f t="shared" si="2"/>
        <v>0</v>
      </c>
      <c r="BG67" s="6"/>
    </row>
    <row r="68" spans="1:59" s="5" customFormat="1" ht="9.75" customHeight="1" x14ac:dyDescent="0.25">
      <c r="A68" s="84"/>
      <c r="B68" s="100" t="s">
        <v>74</v>
      </c>
      <c r="C68" s="102" t="s">
        <v>78</v>
      </c>
      <c r="D68" s="12" t="s">
        <v>29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>
        <f t="shared" si="2"/>
        <v>0</v>
      </c>
      <c r="BG68" s="6"/>
    </row>
    <row r="69" spans="1:59" s="5" customFormat="1" ht="9.75" customHeight="1" x14ac:dyDescent="0.25">
      <c r="A69" s="84"/>
      <c r="B69" s="101"/>
      <c r="C69" s="103"/>
      <c r="D69" s="12" t="s">
        <v>30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>
        <f t="shared" si="2"/>
        <v>0</v>
      </c>
      <c r="BG69" s="6"/>
    </row>
    <row r="70" spans="1:59" s="5" customFormat="1" ht="9.75" customHeight="1" x14ac:dyDescent="0.25">
      <c r="A70" s="84"/>
      <c r="B70" s="100" t="s">
        <v>75</v>
      </c>
      <c r="C70" s="102" t="s">
        <v>79</v>
      </c>
      <c r="D70" s="12" t="s">
        <v>29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>
        <f t="shared" si="2"/>
        <v>0</v>
      </c>
      <c r="BG70" s="6"/>
    </row>
    <row r="71" spans="1:59" s="5" customFormat="1" ht="9.75" customHeight="1" x14ac:dyDescent="0.25">
      <c r="A71" s="84"/>
      <c r="B71" s="101"/>
      <c r="C71" s="103"/>
      <c r="D71" s="12" t="s">
        <v>30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>
        <f t="shared" ref="BF71:BF105" si="13">SUM(E71:BE71)</f>
        <v>0</v>
      </c>
      <c r="BG71" s="6"/>
    </row>
    <row r="72" spans="1:59" s="21" customFormat="1" ht="12.75" customHeight="1" x14ac:dyDescent="0.25">
      <c r="A72" s="84"/>
      <c r="B72" s="104" t="s">
        <v>55</v>
      </c>
      <c r="C72" s="106" t="s">
        <v>56</v>
      </c>
      <c r="D72" s="19" t="s">
        <v>29</v>
      </c>
      <c r="E72" s="19">
        <f>E74+E84+E96</f>
        <v>0</v>
      </c>
      <c r="F72" s="19">
        <f t="shared" ref="F72:BE72" si="14">F74+F84+F96</f>
        <v>0</v>
      </c>
      <c r="G72" s="19">
        <f t="shared" si="14"/>
        <v>0</v>
      </c>
      <c r="H72" s="19">
        <f t="shared" si="14"/>
        <v>0</v>
      </c>
      <c r="I72" s="19">
        <f t="shared" si="14"/>
        <v>0</v>
      </c>
      <c r="J72" s="19">
        <f t="shared" si="14"/>
        <v>0</v>
      </c>
      <c r="K72" s="19">
        <f t="shared" si="14"/>
        <v>0</v>
      </c>
      <c r="L72" s="19">
        <f t="shared" si="14"/>
        <v>0</v>
      </c>
      <c r="M72" s="19">
        <f t="shared" si="14"/>
        <v>0</v>
      </c>
      <c r="N72" s="19">
        <f t="shared" si="14"/>
        <v>0</v>
      </c>
      <c r="O72" s="19">
        <f t="shared" si="14"/>
        <v>0</v>
      </c>
      <c r="P72" s="19">
        <f t="shared" si="14"/>
        <v>0</v>
      </c>
      <c r="Q72" s="19">
        <f t="shared" si="14"/>
        <v>0</v>
      </c>
      <c r="R72" s="19">
        <f t="shared" si="14"/>
        <v>0</v>
      </c>
      <c r="S72" s="19">
        <f t="shared" si="14"/>
        <v>0</v>
      </c>
      <c r="T72" s="19">
        <f t="shared" si="14"/>
        <v>0</v>
      </c>
      <c r="U72" s="19">
        <f t="shared" si="14"/>
        <v>0</v>
      </c>
      <c r="V72" s="19">
        <f t="shared" si="14"/>
        <v>0</v>
      </c>
      <c r="W72" s="19">
        <f t="shared" si="14"/>
        <v>0</v>
      </c>
      <c r="X72" s="19">
        <f t="shared" si="14"/>
        <v>0</v>
      </c>
      <c r="Y72" s="19">
        <f t="shared" si="14"/>
        <v>0</v>
      </c>
      <c r="Z72" s="19">
        <f t="shared" si="14"/>
        <v>0</v>
      </c>
      <c r="AA72" s="19">
        <f t="shared" si="14"/>
        <v>0</v>
      </c>
      <c r="AB72" s="19">
        <f t="shared" si="14"/>
        <v>0</v>
      </c>
      <c r="AC72" s="19">
        <f t="shared" si="14"/>
        <v>0</v>
      </c>
      <c r="AD72" s="19">
        <f t="shared" si="14"/>
        <v>0</v>
      </c>
      <c r="AE72" s="19">
        <f t="shared" si="14"/>
        <v>0</v>
      </c>
      <c r="AF72" s="19">
        <f t="shared" si="14"/>
        <v>0</v>
      </c>
      <c r="AG72" s="19">
        <f t="shared" si="14"/>
        <v>0</v>
      </c>
      <c r="AH72" s="19">
        <f t="shared" si="14"/>
        <v>0</v>
      </c>
      <c r="AI72" s="19">
        <f t="shared" si="14"/>
        <v>0</v>
      </c>
      <c r="AJ72" s="19">
        <f t="shared" si="14"/>
        <v>0</v>
      </c>
      <c r="AK72" s="19">
        <f t="shared" si="14"/>
        <v>0</v>
      </c>
      <c r="AL72" s="19">
        <f t="shared" si="14"/>
        <v>0</v>
      </c>
      <c r="AM72" s="19">
        <f t="shared" si="14"/>
        <v>0</v>
      </c>
      <c r="AN72" s="19">
        <f t="shared" si="14"/>
        <v>0</v>
      </c>
      <c r="AO72" s="19">
        <f t="shared" si="14"/>
        <v>0</v>
      </c>
      <c r="AP72" s="19">
        <f t="shared" si="14"/>
        <v>0</v>
      </c>
      <c r="AQ72" s="19">
        <f t="shared" si="14"/>
        <v>0</v>
      </c>
      <c r="AR72" s="19">
        <f t="shared" si="14"/>
        <v>0</v>
      </c>
      <c r="AS72" s="19">
        <f t="shared" si="14"/>
        <v>0</v>
      </c>
      <c r="AT72" s="19">
        <f t="shared" si="14"/>
        <v>0</v>
      </c>
      <c r="AU72" s="19">
        <f t="shared" si="14"/>
        <v>0</v>
      </c>
      <c r="AV72" s="19">
        <f t="shared" si="14"/>
        <v>0</v>
      </c>
      <c r="AW72" s="19">
        <f t="shared" si="14"/>
        <v>0</v>
      </c>
      <c r="AX72" s="19">
        <f t="shared" si="14"/>
        <v>0</v>
      </c>
      <c r="AY72" s="19">
        <f t="shared" si="14"/>
        <v>0</v>
      </c>
      <c r="AZ72" s="19">
        <f t="shared" si="14"/>
        <v>0</v>
      </c>
      <c r="BA72" s="19">
        <f t="shared" si="14"/>
        <v>0</v>
      </c>
      <c r="BB72" s="19">
        <f t="shared" si="14"/>
        <v>0</v>
      </c>
      <c r="BC72" s="19">
        <f t="shared" si="14"/>
        <v>0</v>
      </c>
      <c r="BD72" s="19">
        <f t="shared" si="14"/>
        <v>0</v>
      </c>
      <c r="BE72" s="19">
        <f t="shared" si="14"/>
        <v>0</v>
      </c>
      <c r="BF72" s="19">
        <f t="shared" si="13"/>
        <v>0</v>
      </c>
      <c r="BG72" s="20"/>
    </row>
    <row r="73" spans="1:59" s="21" customFormat="1" ht="10.5" customHeight="1" x14ac:dyDescent="0.25">
      <c r="A73" s="84"/>
      <c r="B73" s="105"/>
      <c r="C73" s="107"/>
      <c r="D73" s="19" t="s">
        <v>30</v>
      </c>
      <c r="E73" s="19">
        <f>E75+E85+E97</f>
        <v>0</v>
      </c>
      <c r="F73" s="19">
        <f t="shared" ref="F73:BE73" si="15">F75+F85+F97</f>
        <v>0</v>
      </c>
      <c r="G73" s="19">
        <f t="shared" si="15"/>
        <v>0</v>
      </c>
      <c r="H73" s="19">
        <f t="shared" si="15"/>
        <v>0</v>
      </c>
      <c r="I73" s="19">
        <f t="shared" si="15"/>
        <v>0</v>
      </c>
      <c r="J73" s="19">
        <f t="shared" si="15"/>
        <v>0</v>
      </c>
      <c r="K73" s="19">
        <f t="shared" si="15"/>
        <v>0</v>
      </c>
      <c r="L73" s="19">
        <f t="shared" si="15"/>
        <v>0</v>
      </c>
      <c r="M73" s="19">
        <f t="shared" si="15"/>
        <v>0</v>
      </c>
      <c r="N73" s="19">
        <f t="shared" si="15"/>
        <v>0</v>
      </c>
      <c r="O73" s="19">
        <f t="shared" si="15"/>
        <v>0</v>
      </c>
      <c r="P73" s="19">
        <f t="shared" si="15"/>
        <v>0</v>
      </c>
      <c r="Q73" s="19">
        <f t="shared" si="15"/>
        <v>0</v>
      </c>
      <c r="R73" s="19">
        <f t="shared" si="15"/>
        <v>0</v>
      </c>
      <c r="S73" s="19">
        <f t="shared" si="15"/>
        <v>0</v>
      </c>
      <c r="T73" s="19">
        <f t="shared" si="15"/>
        <v>0</v>
      </c>
      <c r="U73" s="19">
        <f t="shared" si="15"/>
        <v>0</v>
      </c>
      <c r="V73" s="19">
        <f t="shared" si="15"/>
        <v>0</v>
      </c>
      <c r="W73" s="19">
        <f t="shared" si="15"/>
        <v>0</v>
      </c>
      <c r="X73" s="19">
        <f t="shared" si="15"/>
        <v>0</v>
      </c>
      <c r="Y73" s="19">
        <f t="shared" si="15"/>
        <v>0</v>
      </c>
      <c r="Z73" s="19">
        <f t="shared" si="15"/>
        <v>0</v>
      </c>
      <c r="AA73" s="19">
        <f t="shared" si="15"/>
        <v>0</v>
      </c>
      <c r="AB73" s="19">
        <f t="shared" si="15"/>
        <v>0</v>
      </c>
      <c r="AC73" s="19">
        <f t="shared" si="15"/>
        <v>0</v>
      </c>
      <c r="AD73" s="19">
        <f t="shared" si="15"/>
        <v>0</v>
      </c>
      <c r="AE73" s="19">
        <f t="shared" si="15"/>
        <v>0</v>
      </c>
      <c r="AF73" s="19">
        <f t="shared" si="15"/>
        <v>0</v>
      </c>
      <c r="AG73" s="19">
        <f t="shared" si="15"/>
        <v>0</v>
      </c>
      <c r="AH73" s="19">
        <f t="shared" si="15"/>
        <v>0</v>
      </c>
      <c r="AI73" s="19">
        <f t="shared" si="15"/>
        <v>0</v>
      </c>
      <c r="AJ73" s="19">
        <f t="shared" si="15"/>
        <v>0</v>
      </c>
      <c r="AK73" s="19">
        <f t="shared" si="15"/>
        <v>0</v>
      </c>
      <c r="AL73" s="19">
        <f t="shared" si="15"/>
        <v>0</v>
      </c>
      <c r="AM73" s="19">
        <f t="shared" si="15"/>
        <v>0</v>
      </c>
      <c r="AN73" s="19">
        <f t="shared" si="15"/>
        <v>0</v>
      </c>
      <c r="AO73" s="19">
        <f t="shared" si="15"/>
        <v>0</v>
      </c>
      <c r="AP73" s="19">
        <f t="shared" si="15"/>
        <v>0</v>
      </c>
      <c r="AQ73" s="19">
        <f t="shared" si="15"/>
        <v>0</v>
      </c>
      <c r="AR73" s="19">
        <f t="shared" si="15"/>
        <v>0</v>
      </c>
      <c r="AS73" s="19">
        <f t="shared" si="15"/>
        <v>0</v>
      </c>
      <c r="AT73" s="19">
        <f t="shared" si="15"/>
        <v>0</v>
      </c>
      <c r="AU73" s="19">
        <f t="shared" si="15"/>
        <v>0</v>
      </c>
      <c r="AV73" s="19">
        <f t="shared" si="15"/>
        <v>0</v>
      </c>
      <c r="AW73" s="19">
        <f t="shared" si="15"/>
        <v>0</v>
      </c>
      <c r="AX73" s="19">
        <f t="shared" si="15"/>
        <v>0</v>
      </c>
      <c r="AY73" s="19">
        <f t="shared" si="15"/>
        <v>0</v>
      </c>
      <c r="AZ73" s="19">
        <f t="shared" si="15"/>
        <v>0</v>
      </c>
      <c r="BA73" s="19">
        <f t="shared" si="15"/>
        <v>0</v>
      </c>
      <c r="BB73" s="19">
        <f t="shared" si="15"/>
        <v>0</v>
      </c>
      <c r="BC73" s="19">
        <f t="shared" si="15"/>
        <v>0</v>
      </c>
      <c r="BD73" s="19">
        <f t="shared" si="15"/>
        <v>0</v>
      </c>
      <c r="BE73" s="19">
        <f t="shared" si="15"/>
        <v>0</v>
      </c>
      <c r="BF73" s="19">
        <f t="shared" si="13"/>
        <v>0</v>
      </c>
      <c r="BG73" s="20"/>
    </row>
    <row r="74" spans="1:59" s="18" customFormat="1" ht="13.5" customHeight="1" x14ac:dyDescent="0.25">
      <c r="A74" s="84"/>
      <c r="B74" s="120" t="s">
        <v>80</v>
      </c>
      <c r="C74" s="113" t="s">
        <v>124</v>
      </c>
      <c r="D74" s="16" t="s">
        <v>29</v>
      </c>
      <c r="E74" s="16">
        <f>E76+E78+E80+E82+E83</f>
        <v>0</v>
      </c>
      <c r="F74" s="16">
        <f t="shared" ref="F74:BE74" si="16">F76+F78+F80+F82+F83</f>
        <v>0</v>
      </c>
      <c r="G74" s="16">
        <f t="shared" si="16"/>
        <v>0</v>
      </c>
      <c r="H74" s="16">
        <f t="shared" si="16"/>
        <v>0</v>
      </c>
      <c r="I74" s="16">
        <f t="shared" si="16"/>
        <v>0</v>
      </c>
      <c r="J74" s="16">
        <f t="shared" si="16"/>
        <v>0</v>
      </c>
      <c r="K74" s="16">
        <f t="shared" si="16"/>
        <v>0</v>
      </c>
      <c r="L74" s="16">
        <f t="shared" si="16"/>
        <v>0</v>
      </c>
      <c r="M74" s="16">
        <f t="shared" si="16"/>
        <v>0</v>
      </c>
      <c r="N74" s="16">
        <f t="shared" si="16"/>
        <v>0</v>
      </c>
      <c r="O74" s="16">
        <f t="shared" si="16"/>
        <v>0</v>
      </c>
      <c r="P74" s="16">
        <f t="shared" si="16"/>
        <v>0</v>
      </c>
      <c r="Q74" s="16">
        <f t="shared" si="16"/>
        <v>0</v>
      </c>
      <c r="R74" s="16">
        <f t="shared" si="16"/>
        <v>0</v>
      </c>
      <c r="S74" s="16">
        <f t="shared" si="16"/>
        <v>0</v>
      </c>
      <c r="T74" s="16">
        <f t="shared" si="16"/>
        <v>0</v>
      </c>
      <c r="U74" s="16">
        <f t="shared" si="16"/>
        <v>0</v>
      </c>
      <c r="V74" s="16">
        <f t="shared" si="16"/>
        <v>0</v>
      </c>
      <c r="W74" s="16">
        <f t="shared" si="16"/>
        <v>0</v>
      </c>
      <c r="X74" s="16">
        <f t="shared" si="16"/>
        <v>0</v>
      </c>
      <c r="Y74" s="16">
        <f t="shared" si="16"/>
        <v>0</v>
      </c>
      <c r="Z74" s="16">
        <f t="shared" si="16"/>
        <v>0</v>
      </c>
      <c r="AA74" s="16">
        <f t="shared" si="16"/>
        <v>0</v>
      </c>
      <c r="AB74" s="16">
        <f t="shared" si="16"/>
        <v>0</v>
      </c>
      <c r="AC74" s="16">
        <f t="shared" si="16"/>
        <v>0</v>
      </c>
      <c r="AD74" s="16">
        <f t="shared" si="16"/>
        <v>0</v>
      </c>
      <c r="AE74" s="16">
        <f t="shared" si="16"/>
        <v>0</v>
      </c>
      <c r="AF74" s="16">
        <f t="shared" si="16"/>
        <v>0</v>
      </c>
      <c r="AG74" s="16">
        <f t="shared" si="16"/>
        <v>0</v>
      </c>
      <c r="AH74" s="16">
        <f t="shared" si="16"/>
        <v>0</v>
      </c>
      <c r="AI74" s="16">
        <f t="shared" si="16"/>
        <v>0</v>
      </c>
      <c r="AJ74" s="16">
        <f t="shared" si="16"/>
        <v>0</v>
      </c>
      <c r="AK74" s="16">
        <f t="shared" si="16"/>
        <v>0</v>
      </c>
      <c r="AL74" s="16">
        <f t="shared" si="16"/>
        <v>0</v>
      </c>
      <c r="AM74" s="16">
        <f t="shared" si="16"/>
        <v>0</v>
      </c>
      <c r="AN74" s="16">
        <f t="shared" si="16"/>
        <v>0</v>
      </c>
      <c r="AO74" s="16">
        <f t="shared" si="16"/>
        <v>0</v>
      </c>
      <c r="AP74" s="16">
        <f t="shared" si="16"/>
        <v>0</v>
      </c>
      <c r="AQ74" s="16">
        <f t="shared" si="16"/>
        <v>0</v>
      </c>
      <c r="AR74" s="16">
        <f t="shared" si="16"/>
        <v>0</v>
      </c>
      <c r="AS74" s="16">
        <f t="shared" si="16"/>
        <v>0</v>
      </c>
      <c r="AT74" s="16">
        <f t="shared" si="16"/>
        <v>0</v>
      </c>
      <c r="AU74" s="16">
        <f t="shared" si="16"/>
        <v>0</v>
      </c>
      <c r="AV74" s="16">
        <f t="shared" si="16"/>
        <v>0</v>
      </c>
      <c r="AW74" s="16">
        <f t="shared" si="16"/>
        <v>0</v>
      </c>
      <c r="AX74" s="16">
        <f t="shared" si="16"/>
        <v>0</v>
      </c>
      <c r="AY74" s="16">
        <f t="shared" si="16"/>
        <v>0</v>
      </c>
      <c r="AZ74" s="16">
        <f t="shared" si="16"/>
        <v>0</v>
      </c>
      <c r="BA74" s="16">
        <f t="shared" si="16"/>
        <v>0</v>
      </c>
      <c r="BB74" s="16">
        <f t="shared" si="16"/>
        <v>0</v>
      </c>
      <c r="BC74" s="16">
        <f t="shared" si="16"/>
        <v>0</v>
      </c>
      <c r="BD74" s="16">
        <f t="shared" si="16"/>
        <v>0</v>
      </c>
      <c r="BE74" s="16">
        <f t="shared" si="16"/>
        <v>0</v>
      </c>
      <c r="BF74" s="16">
        <f>SUM(E74:BE74)</f>
        <v>0</v>
      </c>
      <c r="BG74" s="17"/>
    </row>
    <row r="75" spans="1:59" s="18" customFormat="1" ht="12" customHeight="1" x14ac:dyDescent="0.25">
      <c r="A75" s="84"/>
      <c r="B75" s="121"/>
      <c r="C75" s="114"/>
      <c r="D75" s="16" t="s">
        <v>30</v>
      </c>
      <c r="E75" s="16">
        <f>E77+E79+E81</f>
        <v>0</v>
      </c>
      <c r="F75" s="16">
        <f t="shared" ref="F75:BE75" si="17">F77+F79+F81</f>
        <v>0</v>
      </c>
      <c r="G75" s="16">
        <f t="shared" si="17"/>
        <v>0</v>
      </c>
      <c r="H75" s="16">
        <f t="shared" si="17"/>
        <v>0</v>
      </c>
      <c r="I75" s="16">
        <f t="shared" si="17"/>
        <v>0</v>
      </c>
      <c r="J75" s="16">
        <f t="shared" si="17"/>
        <v>0</v>
      </c>
      <c r="K75" s="16">
        <f t="shared" si="17"/>
        <v>0</v>
      </c>
      <c r="L75" s="16">
        <f t="shared" si="17"/>
        <v>0</v>
      </c>
      <c r="M75" s="16">
        <f t="shared" si="17"/>
        <v>0</v>
      </c>
      <c r="N75" s="16">
        <f t="shared" si="17"/>
        <v>0</v>
      </c>
      <c r="O75" s="16">
        <f t="shared" si="17"/>
        <v>0</v>
      </c>
      <c r="P75" s="16">
        <f t="shared" si="17"/>
        <v>0</v>
      </c>
      <c r="Q75" s="16">
        <f t="shared" si="17"/>
        <v>0</v>
      </c>
      <c r="R75" s="16">
        <f t="shared" si="17"/>
        <v>0</v>
      </c>
      <c r="S75" s="16">
        <f t="shared" si="17"/>
        <v>0</v>
      </c>
      <c r="T75" s="16">
        <f t="shared" si="17"/>
        <v>0</v>
      </c>
      <c r="U75" s="16">
        <f t="shared" si="17"/>
        <v>0</v>
      </c>
      <c r="V75" s="16">
        <f t="shared" si="17"/>
        <v>0</v>
      </c>
      <c r="W75" s="16">
        <f t="shared" si="17"/>
        <v>0</v>
      </c>
      <c r="X75" s="16">
        <f t="shared" si="17"/>
        <v>0</v>
      </c>
      <c r="Y75" s="16">
        <f t="shared" si="17"/>
        <v>0</v>
      </c>
      <c r="Z75" s="16">
        <f t="shared" si="17"/>
        <v>0</v>
      </c>
      <c r="AA75" s="16">
        <f t="shared" si="17"/>
        <v>0</v>
      </c>
      <c r="AB75" s="16">
        <f t="shared" si="17"/>
        <v>0</v>
      </c>
      <c r="AC75" s="16">
        <f t="shared" si="17"/>
        <v>0</v>
      </c>
      <c r="AD75" s="16">
        <f t="shared" si="17"/>
        <v>0</v>
      </c>
      <c r="AE75" s="16">
        <f t="shared" si="17"/>
        <v>0</v>
      </c>
      <c r="AF75" s="16">
        <f t="shared" si="17"/>
        <v>0</v>
      </c>
      <c r="AG75" s="16">
        <f t="shared" si="17"/>
        <v>0</v>
      </c>
      <c r="AH75" s="16">
        <f t="shared" si="17"/>
        <v>0</v>
      </c>
      <c r="AI75" s="16">
        <f t="shared" si="17"/>
        <v>0</v>
      </c>
      <c r="AJ75" s="16">
        <f t="shared" si="17"/>
        <v>0</v>
      </c>
      <c r="AK75" s="16">
        <f t="shared" si="17"/>
        <v>0</v>
      </c>
      <c r="AL75" s="16">
        <f t="shared" si="17"/>
        <v>0</v>
      </c>
      <c r="AM75" s="16">
        <f t="shared" si="17"/>
        <v>0</v>
      </c>
      <c r="AN75" s="16">
        <f t="shared" si="17"/>
        <v>0</v>
      </c>
      <c r="AO75" s="16">
        <f t="shared" si="17"/>
        <v>0</v>
      </c>
      <c r="AP75" s="16">
        <f t="shared" si="17"/>
        <v>0</v>
      </c>
      <c r="AQ75" s="16">
        <f t="shared" si="17"/>
        <v>0</v>
      </c>
      <c r="AR75" s="16">
        <f t="shared" si="17"/>
        <v>0</v>
      </c>
      <c r="AS75" s="16">
        <f t="shared" si="17"/>
        <v>0</v>
      </c>
      <c r="AT75" s="16">
        <f t="shared" si="17"/>
        <v>0</v>
      </c>
      <c r="AU75" s="16">
        <f t="shared" si="17"/>
        <v>0</v>
      </c>
      <c r="AV75" s="16">
        <f t="shared" si="17"/>
        <v>0</v>
      </c>
      <c r="AW75" s="16">
        <f t="shared" si="17"/>
        <v>0</v>
      </c>
      <c r="AX75" s="16">
        <f t="shared" si="17"/>
        <v>0</v>
      </c>
      <c r="AY75" s="16">
        <f t="shared" si="17"/>
        <v>0</v>
      </c>
      <c r="AZ75" s="16">
        <f t="shared" si="17"/>
        <v>0</v>
      </c>
      <c r="BA75" s="16">
        <f t="shared" si="17"/>
        <v>0</v>
      </c>
      <c r="BB75" s="16">
        <f t="shared" si="17"/>
        <v>0</v>
      </c>
      <c r="BC75" s="16">
        <f t="shared" si="17"/>
        <v>0</v>
      </c>
      <c r="BD75" s="16">
        <f t="shared" si="17"/>
        <v>0</v>
      </c>
      <c r="BE75" s="16">
        <f t="shared" si="17"/>
        <v>0</v>
      </c>
      <c r="BF75" s="16">
        <f t="shared" si="13"/>
        <v>0</v>
      </c>
      <c r="BG75" s="17"/>
    </row>
    <row r="76" spans="1:59" s="5" customFormat="1" ht="9.75" customHeight="1" x14ac:dyDescent="0.25">
      <c r="A76" s="84"/>
      <c r="B76" s="100" t="s">
        <v>81</v>
      </c>
      <c r="C76" s="102" t="s">
        <v>77</v>
      </c>
      <c r="D76" s="12" t="s">
        <v>29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>
        <f t="shared" si="13"/>
        <v>0</v>
      </c>
      <c r="BG76" s="6"/>
    </row>
    <row r="77" spans="1:59" s="5" customFormat="1" ht="9.75" customHeight="1" x14ac:dyDescent="0.25">
      <c r="A77" s="84"/>
      <c r="B77" s="101"/>
      <c r="C77" s="103"/>
      <c r="D77" s="12" t="s">
        <v>30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>
        <f t="shared" si="13"/>
        <v>0</v>
      </c>
      <c r="BG77" s="6"/>
    </row>
    <row r="78" spans="1:59" s="5" customFormat="1" ht="9.75" customHeight="1" x14ac:dyDescent="0.25">
      <c r="A78" s="84"/>
      <c r="B78" s="100" t="s">
        <v>82</v>
      </c>
      <c r="C78" s="102" t="s">
        <v>125</v>
      </c>
      <c r="D78" s="12" t="s">
        <v>29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>
        <f t="shared" si="13"/>
        <v>0</v>
      </c>
      <c r="BG78" s="6"/>
    </row>
    <row r="79" spans="1:59" s="5" customFormat="1" ht="9.75" customHeight="1" x14ac:dyDescent="0.25">
      <c r="A79" s="84"/>
      <c r="B79" s="101"/>
      <c r="C79" s="103"/>
      <c r="D79" s="12" t="s">
        <v>30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>
        <f t="shared" si="13"/>
        <v>0</v>
      </c>
      <c r="BG79" s="6"/>
    </row>
    <row r="80" spans="1:59" s="5" customFormat="1" ht="9.75" customHeight="1" x14ac:dyDescent="0.25">
      <c r="A80" s="84"/>
      <c r="B80" s="100" t="s">
        <v>99</v>
      </c>
      <c r="C80" s="102" t="s">
        <v>126</v>
      </c>
      <c r="D80" s="12" t="s">
        <v>29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>
        <f t="shared" si="13"/>
        <v>0</v>
      </c>
      <c r="BG80" s="6"/>
    </row>
    <row r="81" spans="1:59" s="5" customFormat="1" ht="9.75" customHeight="1" x14ac:dyDescent="0.25">
      <c r="A81" s="84"/>
      <c r="B81" s="101"/>
      <c r="C81" s="103"/>
      <c r="D81" s="12" t="s">
        <v>30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>
        <f t="shared" si="13"/>
        <v>0</v>
      </c>
      <c r="BG81" s="6"/>
    </row>
    <row r="82" spans="1:59" s="5" customFormat="1" ht="9.75" customHeight="1" x14ac:dyDescent="0.25">
      <c r="A82" s="84"/>
      <c r="B82" s="23" t="s">
        <v>87</v>
      </c>
      <c r="C82" s="15" t="s">
        <v>105</v>
      </c>
      <c r="D82" s="12" t="s">
        <v>29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>
        <f t="shared" si="13"/>
        <v>0</v>
      </c>
      <c r="BG82" s="6"/>
    </row>
    <row r="83" spans="1:59" s="5" customFormat="1" ht="9.75" customHeight="1" x14ac:dyDescent="0.25">
      <c r="A83" s="84"/>
      <c r="B83" s="23" t="s">
        <v>88</v>
      </c>
      <c r="C83" s="15" t="s">
        <v>106</v>
      </c>
      <c r="D83" s="12" t="s">
        <v>29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>
        <f t="shared" si="13"/>
        <v>0</v>
      </c>
      <c r="BG83" s="6"/>
    </row>
    <row r="84" spans="1:59" s="18" customFormat="1" ht="16.5" customHeight="1" x14ac:dyDescent="0.25">
      <c r="A84" s="84"/>
      <c r="B84" s="120" t="s">
        <v>89</v>
      </c>
      <c r="C84" s="113" t="s">
        <v>127</v>
      </c>
      <c r="D84" s="16" t="s">
        <v>103</v>
      </c>
      <c r="E84" s="16">
        <f>E86+E88+E90+E94+E95</f>
        <v>0</v>
      </c>
      <c r="F84" s="16">
        <f t="shared" ref="F84:BE84" si="18">F86+F88+F90+F94+F95</f>
        <v>0</v>
      </c>
      <c r="G84" s="16">
        <f t="shared" si="18"/>
        <v>0</v>
      </c>
      <c r="H84" s="16">
        <f t="shared" si="18"/>
        <v>0</v>
      </c>
      <c r="I84" s="16">
        <f t="shared" si="18"/>
        <v>0</v>
      </c>
      <c r="J84" s="16">
        <f t="shared" si="18"/>
        <v>0</v>
      </c>
      <c r="K84" s="16">
        <f t="shared" si="18"/>
        <v>0</v>
      </c>
      <c r="L84" s="16">
        <f t="shared" si="18"/>
        <v>0</v>
      </c>
      <c r="M84" s="16">
        <f t="shared" si="18"/>
        <v>0</v>
      </c>
      <c r="N84" s="16">
        <f t="shared" si="18"/>
        <v>0</v>
      </c>
      <c r="O84" s="16">
        <f t="shared" si="18"/>
        <v>0</v>
      </c>
      <c r="P84" s="16">
        <f t="shared" si="18"/>
        <v>0</v>
      </c>
      <c r="Q84" s="16">
        <f t="shared" si="18"/>
        <v>0</v>
      </c>
      <c r="R84" s="16">
        <f t="shared" si="18"/>
        <v>0</v>
      </c>
      <c r="S84" s="16">
        <f t="shared" si="18"/>
        <v>0</v>
      </c>
      <c r="T84" s="16">
        <f t="shared" si="18"/>
        <v>0</v>
      </c>
      <c r="U84" s="16">
        <f t="shared" si="18"/>
        <v>0</v>
      </c>
      <c r="V84" s="16">
        <f t="shared" si="18"/>
        <v>0</v>
      </c>
      <c r="W84" s="16">
        <f t="shared" si="18"/>
        <v>0</v>
      </c>
      <c r="X84" s="16">
        <f t="shared" si="18"/>
        <v>0</v>
      </c>
      <c r="Y84" s="16">
        <f t="shared" si="18"/>
        <v>0</v>
      </c>
      <c r="Z84" s="16">
        <f t="shared" si="18"/>
        <v>0</v>
      </c>
      <c r="AA84" s="16">
        <f t="shared" si="18"/>
        <v>0</v>
      </c>
      <c r="AB84" s="16">
        <f t="shared" si="18"/>
        <v>0</v>
      </c>
      <c r="AC84" s="16">
        <f t="shared" si="18"/>
        <v>0</v>
      </c>
      <c r="AD84" s="16">
        <f t="shared" si="18"/>
        <v>0</v>
      </c>
      <c r="AE84" s="16">
        <f t="shared" si="18"/>
        <v>0</v>
      </c>
      <c r="AF84" s="16">
        <f t="shared" si="18"/>
        <v>0</v>
      </c>
      <c r="AG84" s="16">
        <f t="shared" si="18"/>
        <v>0</v>
      </c>
      <c r="AH84" s="16">
        <f t="shared" si="18"/>
        <v>0</v>
      </c>
      <c r="AI84" s="16">
        <f t="shared" si="18"/>
        <v>0</v>
      </c>
      <c r="AJ84" s="16">
        <f t="shared" si="18"/>
        <v>0</v>
      </c>
      <c r="AK84" s="16">
        <f t="shared" si="18"/>
        <v>0</v>
      </c>
      <c r="AL84" s="16">
        <f t="shared" si="18"/>
        <v>0</v>
      </c>
      <c r="AM84" s="16">
        <f t="shared" si="18"/>
        <v>0</v>
      </c>
      <c r="AN84" s="16">
        <f t="shared" si="18"/>
        <v>0</v>
      </c>
      <c r="AO84" s="16">
        <f t="shared" si="18"/>
        <v>0</v>
      </c>
      <c r="AP84" s="16">
        <f t="shared" si="18"/>
        <v>0</v>
      </c>
      <c r="AQ84" s="16">
        <f t="shared" si="18"/>
        <v>0</v>
      </c>
      <c r="AR84" s="16">
        <f t="shared" si="18"/>
        <v>0</v>
      </c>
      <c r="AS84" s="16">
        <f t="shared" si="18"/>
        <v>0</v>
      </c>
      <c r="AT84" s="16">
        <f t="shared" si="18"/>
        <v>0</v>
      </c>
      <c r="AU84" s="16">
        <f t="shared" si="18"/>
        <v>0</v>
      </c>
      <c r="AV84" s="16">
        <f t="shared" si="18"/>
        <v>0</v>
      </c>
      <c r="AW84" s="16">
        <f t="shared" si="18"/>
        <v>0</v>
      </c>
      <c r="AX84" s="16">
        <f t="shared" si="18"/>
        <v>0</v>
      </c>
      <c r="AY84" s="16">
        <f t="shared" si="18"/>
        <v>0</v>
      </c>
      <c r="AZ84" s="16">
        <f t="shared" si="18"/>
        <v>0</v>
      </c>
      <c r="BA84" s="16">
        <f t="shared" si="18"/>
        <v>0</v>
      </c>
      <c r="BB84" s="16">
        <f t="shared" si="18"/>
        <v>0</v>
      </c>
      <c r="BC84" s="16">
        <f t="shared" si="18"/>
        <v>0</v>
      </c>
      <c r="BD84" s="16">
        <f t="shared" si="18"/>
        <v>0</v>
      </c>
      <c r="BE84" s="16">
        <f t="shared" si="18"/>
        <v>0</v>
      </c>
      <c r="BF84" s="16">
        <f t="shared" si="13"/>
        <v>0</v>
      </c>
      <c r="BG84" s="17"/>
    </row>
    <row r="85" spans="1:59" s="18" customFormat="1" ht="16.5" customHeight="1" x14ac:dyDescent="0.25">
      <c r="A85" s="84"/>
      <c r="B85" s="121"/>
      <c r="C85" s="114"/>
      <c r="D85" s="16" t="s">
        <v>30</v>
      </c>
      <c r="E85" s="16">
        <f>E87+E89+E91</f>
        <v>0</v>
      </c>
      <c r="F85" s="16">
        <f t="shared" ref="F85:BE85" si="19">F87+F89+F91</f>
        <v>0</v>
      </c>
      <c r="G85" s="16">
        <f t="shared" si="19"/>
        <v>0</v>
      </c>
      <c r="H85" s="16">
        <f t="shared" si="19"/>
        <v>0</v>
      </c>
      <c r="I85" s="16">
        <f t="shared" si="19"/>
        <v>0</v>
      </c>
      <c r="J85" s="16">
        <f t="shared" si="19"/>
        <v>0</v>
      </c>
      <c r="K85" s="16">
        <f t="shared" si="19"/>
        <v>0</v>
      </c>
      <c r="L85" s="16">
        <f t="shared" si="19"/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  <c r="T85" s="16">
        <f t="shared" si="19"/>
        <v>0</v>
      </c>
      <c r="U85" s="16">
        <f t="shared" si="19"/>
        <v>0</v>
      </c>
      <c r="V85" s="16">
        <f t="shared" si="19"/>
        <v>0</v>
      </c>
      <c r="W85" s="16">
        <f t="shared" si="19"/>
        <v>0</v>
      </c>
      <c r="X85" s="16">
        <f t="shared" si="19"/>
        <v>0</v>
      </c>
      <c r="Y85" s="16">
        <f t="shared" si="19"/>
        <v>0</v>
      </c>
      <c r="Z85" s="16">
        <f t="shared" si="19"/>
        <v>0</v>
      </c>
      <c r="AA85" s="16">
        <f t="shared" si="19"/>
        <v>0</v>
      </c>
      <c r="AB85" s="16">
        <f t="shared" si="19"/>
        <v>0</v>
      </c>
      <c r="AC85" s="16">
        <f t="shared" si="19"/>
        <v>0</v>
      </c>
      <c r="AD85" s="16">
        <f t="shared" si="19"/>
        <v>0</v>
      </c>
      <c r="AE85" s="16">
        <f t="shared" si="19"/>
        <v>0</v>
      </c>
      <c r="AF85" s="16">
        <f t="shared" si="19"/>
        <v>0</v>
      </c>
      <c r="AG85" s="16">
        <f t="shared" si="19"/>
        <v>0</v>
      </c>
      <c r="AH85" s="16">
        <f t="shared" si="19"/>
        <v>0</v>
      </c>
      <c r="AI85" s="16">
        <f t="shared" si="19"/>
        <v>0</v>
      </c>
      <c r="AJ85" s="16">
        <f t="shared" si="19"/>
        <v>0</v>
      </c>
      <c r="AK85" s="16">
        <f t="shared" si="19"/>
        <v>0</v>
      </c>
      <c r="AL85" s="16">
        <f t="shared" si="19"/>
        <v>0</v>
      </c>
      <c r="AM85" s="16">
        <f t="shared" si="19"/>
        <v>0</v>
      </c>
      <c r="AN85" s="16">
        <f t="shared" si="19"/>
        <v>0</v>
      </c>
      <c r="AO85" s="16">
        <f t="shared" si="19"/>
        <v>0</v>
      </c>
      <c r="AP85" s="16">
        <f t="shared" si="19"/>
        <v>0</v>
      </c>
      <c r="AQ85" s="16">
        <f t="shared" si="19"/>
        <v>0</v>
      </c>
      <c r="AR85" s="16">
        <f t="shared" si="19"/>
        <v>0</v>
      </c>
      <c r="AS85" s="16">
        <f t="shared" si="19"/>
        <v>0</v>
      </c>
      <c r="AT85" s="16">
        <f t="shared" si="19"/>
        <v>0</v>
      </c>
      <c r="AU85" s="16">
        <f t="shared" si="19"/>
        <v>0</v>
      </c>
      <c r="AV85" s="16">
        <f t="shared" si="19"/>
        <v>0</v>
      </c>
      <c r="AW85" s="16">
        <f t="shared" si="19"/>
        <v>0</v>
      </c>
      <c r="AX85" s="16">
        <f t="shared" si="19"/>
        <v>0</v>
      </c>
      <c r="AY85" s="16">
        <f t="shared" si="19"/>
        <v>0</v>
      </c>
      <c r="AZ85" s="16">
        <f t="shared" si="19"/>
        <v>0</v>
      </c>
      <c r="BA85" s="16">
        <f t="shared" si="19"/>
        <v>0</v>
      </c>
      <c r="BB85" s="16">
        <f t="shared" si="19"/>
        <v>0</v>
      </c>
      <c r="BC85" s="16">
        <f t="shared" si="19"/>
        <v>0</v>
      </c>
      <c r="BD85" s="16">
        <f t="shared" si="19"/>
        <v>0</v>
      </c>
      <c r="BE85" s="16">
        <f t="shared" si="19"/>
        <v>0</v>
      </c>
      <c r="BF85" s="16">
        <f t="shared" si="13"/>
        <v>0</v>
      </c>
      <c r="BG85" s="17"/>
    </row>
    <row r="86" spans="1:59" s="5" customFormat="1" ht="9.75" customHeight="1" x14ac:dyDescent="0.25">
      <c r="A86" s="84"/>
      <c r="B86" s="100" t="s">
        <v>90</v>
      </c>
      <c r="C86" s="102" t="s">
        <v>128</v>
      </c>
      <c r="D86" s="12" t="s">
        <v>29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>
        <f t="shared" si="13"/>
        <v>0</v>
      </c>
      <c r="BG86" s="6"/>
    </row>
    <row r="87" spans="1:59" s="5" customFormat="1" ht="9.75" customHeight="1" x14ac:dyDescent="0.25">
      <c r="A87" s="84"/>
      <c r="B87" s="101"/>
      <c r="C87" s="103"/>
      <c r="D87" s="12" t="s">
        <v>30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>
        <f t="shared" si="13"/>
        <v>0</v>
      </c>
      <c r="BG87" s="6"/>
    </row>
    <row r="88" spans="1:59" s="5" customFormat="1" ht="9.75" customHeight="1" x14ac:dyDescent="0.25">
      <c r="A88" s="84"/>
      <c r="B88" s="100" t="s">
        <v>91</v>
      </c>
      <c r="C88" s="102" t="s">
        <v>129</v>
      </c>
      <c r="D88" s="12" t="s">
        <v>29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>
        <f t="shared" si="13"/>
        <v>0</v>
      </c>
      <c r="BG88" s="6"/>
    </row>
    <row r="89" spans="1:59" s="5" customFormat="1" ht="9.75" customHeight="1" x14ac:dyDescent="0.25">
      <c r="A89" s="84"/>
      <c r="B89" s="101"/>
      <c r="C89" s="103"/>
      <c r="D89" s="12" t="s">
        <v>30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>
        <f t="shared" si="13"/>
        <v>0</v>
      </c>
      <c r="BG89" s="6"/>
    </row>
    <row r="90" spans="1:59" s="5" customFormat="1" ht="9.75" customHeight="1" x14ac:dyDescent="0.25">
      <c r="A90" s="84"/>
      <c r="B90" s="100" t="s">
        <v>100</v>
      </c>
      <c r="C90" s="102" t="s">
        <v>130</v>
      </c>
      <c r="D90" s="12" t="s">
        <v>29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>
        <f t="shared" si="13"/>
        <v>0</v>
      </c>
      <c r="BG90" s="6"/>
    </row>
    <row r="91" spans="1:59" s="5" customFormat="1" ht="9.75" customHeight="1" x14ac:dyDescent="0.25">
      <c r="A91" s="84"/>
      <c r="B91" s="101"/>
      <c r="C91" s="103"/>
      <c r="D91" s="12" t="s">
        <v>30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>
        <f t="shared" si="13"/>
        <v>0</v>
      </c>
      <c r="BG91" s="6"/>
    </row>
    <row r="92" spans="1:59" s="5" customFormat="1" ht="9.75" customHeight="1" x14ac:dyDescent="0.25">
      <c r="A92" s="84"/>
      <c r="B92" s="100" t="s">
        <v>131</v>
      </c>
      <c r="C92" s="102" t="s">
        <v>132</v>
      </c>
      <c r="D92" s="12" t="s">
        <v>29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>
        <f t="shared" ref="BF92:BF93" si="20">SUM(E92:BE92)</f>
        <v>0</v>
      </c>
      <c r="BG92" s="6"/>
    </row>
    <row r="93" spans="1:59" s="5" customFormat="1" ht="9.75" customHeight="1" x14ac:dyDescent="0.25">
      <c r="A93" s="84"/>
      <c r="B93" s="101"/>
      <c r="C93" s="103"/>
      <c r="D93" s="12" t="s">
        <v>30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>
        <f t="shared" si="20"/>
        <v>0</v>
      </c>
      <c r="BG93" s="6"/>
    </row>
    <row r="94" spans="1:59" s="5" customFormat="1" ht="9.75" customHeight="1" x14ac:dyDescent="0.25">
      <c r="A94" s="84"/>
      <c r="B94" s="23" t="s">
        <v>92</v>
      </c>
      <c r="C94" s="15" t="s">
        <v>105</v>
      </c>
      <c r="D94" s="12" t="s">
        <v>29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>
        <f t="shared" si="13"/>
        <v>0</v>
      </c>
      <c r="BG94" s="6"/>
    </row>
    <row r="95" spans="1:59" s="5" customFormat="1" ht="9.75" customHeight="1" x14ac:dyDescent="0.25">
      <c r="A95" s="84"/>
      <c r="B95" s="23" t="s">
        <v>93</v>
      </c>
      <c r="C95" s="15" t="s">
        <v>106</v>
      </c>
      <c r="D95" s="12" t="s">
        <v>29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>
        <f t="shared" si="13"/>
        <v>0</v>
      </c>
      <c r="BG95" s="6"/>
    </row>
    <row r="96" spans="1:59" s="18" customFormat="1" ht="15.75" customHeight="1" x14ac:dyDescent="0.25">
      <c r="A96" s="84"/>
      <c r="B96" s="120" t="s">
        <v>94</v>
      </c>
      <c r="C96" s="113" t="s">
        <v>102</v>
      </c>
      <c r="D96" s="16" t="s">
        <v>29</v>
      </c>
      <c r="E96" s="16">
        <f>E98+E100+E101</f>
        <v>0</v>
      </c>
      <c r="F96" s="16">
        <f t="shared" ref="F96:BE96" si="21">F98+F100+F101</f>
        <v>0</v>
      </c>
      <c r="G96" s="16">
        <f t="shared" si="21"/>
        <v>0</v>
      </c>
      <c r="H96" s="16">
        <f t="shared" si="21"/>
        <v>0</v>
      </c>
      <c r="I96" s="16">
        <f t="shared" si="21"/>
        <v>0</v>
      </c>
      <c r="J96" s="16">
        <f t="shared" si="21"/>
        <v>0</v>
      </c>
      <c r="K96" s="16">
        <f t="shared" si="21"/>
        <v>0</v>
      </c>
      <c r="L96" s="16">
        <f t="shared" si="21"/>
        <v>0</v>
      </c>
      <c r="M96" s="16">
        <f t="shared" si="21"/>
        <v>0</v>
      </c>
      <c r="N96" s="16">
        <f t="shared" si="21"/>
        <v>0</v>
      </c>
      <c r="O96" s="16">
        <f t="shared" si="21"/>
        <v>0</v>
      </c>
      <c r="P96" s="16">
        <f t="shared" si="21"/>
        <v>0</v>
      </c>
      <c r="Q96" s="16">
        <f t="shared" si="21"/>
        <v>0</v>
      </c>
      <c r="R96" s="16">
        <f t="shared" si="21"/>
        <v>0</v>
      </c>
      <c r="S96" s="16">
        <f t="shared" si="21"/>
        <v>0</v>
      </c>
      <c r="T96" s="16">
        <f t="shared" si="21"/>
        <v>0</v>
      </c>
      <c r="U96" s="16">
        <f t="shared" si="21"/>
        <v>0</v>
      </c>
      <c r="V96" s="16">
        <f t="shared" si="21"/>
        <v>0</v>
      </c>
      <c r="W96" s="16">
        <f t="shared" si="21"/>
        <v>0</v>
      </c>
      <c r="X96" s="16">
        <f t="shared" si="21"/>
        <v>0</v>
      </c>
      <c r="Y96" s="16">
        <f t="shared" si="21"/>
        <v>0</v>
      </c>
      <c r="Z96" s="16">
        <f t="shared" si="21"/>
        <v>0</v>
      </c>
      <c r="AA96" s="16">
        <f t="shared" si="21"/>
        <v>0</v>
      </c>
      <c r="AB96" s="16">
        <f t="shared" si="21"/>
        <v>0</v>
      </c>
      <c r="AC96" s="16">
        <f t="shared" si="21"/>
        <v>0</v>
      </c>
      <c r="AD96" s="16">
        <f t="shared" si="21"/>
        <v>0</v>
      </c>
      <c r="AE96" s="16">
        <f t="shared" si="21"/>
        <v>0</v>
      </c>
      <c r="AF96" s="16">
        <f t="shared" si="21"/>
        <v>0</v>
      </c>
      <c r="AG96" s="16">
        <f t="shared" si="21"/>
        <v>0</v>
      </c>
      <c r="AH96" s="16">
        <f t="shared" si="21"/>
        <v>0</v>
      </c>
      <c r="AI96" s="16">
        <f t="shared" si="21"/>
        <v>0</v>
      </c>
      <c r="AJ96" s="16">
        <f t="shared" si="21"/>
        <v>0</v>
      </c>
      <c r="AK96" s="16">
        <f t="shared" si="21"/>
        <v>0</v>
      </c>
      <c r="AL96" s="16">
        <f t="shared" si="21"/>
        <v>0</v>
      </c>
      <c r="AM96" s="16">
        <f t="shared" si="21"/>
        <v>0</v>
      </c>
      <c r="AN96" s="16">
        <f t="shared" si="21"/>
        <v>0</v>
      </c>
      <c r="AO96" s="16">
        <f t="shared" si="21"/>
        <v>0</v>
      </c>
      <c r="AP96" s="16">
        <f t="shared" si="21"/>
        <v>0</v>
      </c>
      <c r="AQ96" s="16">
        <f t="shared" si="21"/>
        <v>0</v>
      </c>
      <c r="AR96" s="16">
        <f t="shared" si="21"/>
        <v>0</v>
      </c>
      <c r="AS96" s="16">
        <f t="shared" si="21"/>
        <v>0</v>
      </c>
      <c r="AT96" s="16">
        <f t="shared" si="21"/>
        <v>0</v>
      </c>
      <c r="AU96" s="16">
        <f t="shared" si="21"/>
        <v>0</v>
      </c>
      <c r="AV96" s="16">
        <f t="shared" si="21"/>
        <v>0</v>
      </c>
      <c r="AW96" s="16">
        <f t="shared" si="21"/>
        <v>0</v>
      </c>
      <c r="AX96" s="16">
        <f t="shared" si="21"/>
        <v>0</v>
      </c>
      <c r="AY96" s="16">
        <f t="shared" si="21"/>
        <v>0</v>
      </c>
      <c r="AZ96" s="16">
        <f t="shared" si="21"/>
        <v>0</v>
      </c>
      <c r="BA96" s="16">
        <f t="shared" si="21"/>
        <v>0</v>
      </c>
      <c r="BB96" s="16">
        <f t="shared" si="21"/>
        <v>0</v>
      </c>
      <c r="BC96" s="16">
        <f t="shared" si="21"/>
        <v>0</v>
      </c>
      <c r="BD96" s="16">
        <f t="shared" si="21"/>
        <v>0</v>
      </c>
      <c r="BE96" s="16">
        <f t="shared" si="21"/>
        <v>0</v>
      </c>
      <c r="BF96" s="16">
        <f t="shared" si="13"/>
        <v>0</v>
      </c>
      <c r="BG96" s="17"/>
    </row>
    <row r="97" spans="1:59" s="18" customFormat="1" ht="15.75" customHeight="1" x14ac:dyDescent="0.25">
      <c r="A97" s="84"/>
      <c r="B97" s="121"/>
      <c r="C97" s="114"/>
      <c r="D97" s="16" t="s">
        <v>30</v>
      </c>
      <c r="E97" s="16">
        <f>E99</f>
        <v>0</v>
      </c>
      <c r="F97" s="16">
        <f t="shared" ref="F97:BE97" si="22">F99</f>
        <v>0</v>
      </c>
      <c r="G97" s="16">
        <f t="shared" si="22"/>
        <v>0</v>
      </c>
      <c r="H97" s="16">
        <f t="shared" si="22"/>
        <v>0</v>
      </c>
      <c r="I97" s="16">
        <f t="shared" si="22"/>
        <v>0</v>
      </c>
      <c r="J97" s="16">
        <f t="shared" si="22"/>
        <v>0</v>
      </c>
      <c r="K97" s="16">
        <f t="shared" si="22"/>
        <v>0</v>
      </c>
      <c r="L97" s="16">
        <f t="shared" si="22"/>
        <v>0</v>
      </c>
      <c r="M97" s="16">
        <f t="shared" si="22"/>
        <v>0</v>
      </c>
      <c r="N97" s="16">
        <f t="shared" si="22"/>
        <v>0</v>
      </c>
      <c r="O97" s="16">
        <f t="shared" si="22"/>
        <v>0</v>
      </c>
      <c r="P97" s="16">
        <f t="shared" si="22"/>
        <v>0</v>
      </c>
      <c r="Q97" s="16">
        <f t="shared" si="22"/>
        <v>0</v>
      </c>
      <c r="R97" s="16">
        <f t="shared" si="22"/>
        <v>0</v>
      </c>
      <c r="S97" s="16">
        <f t="shared" si="22"/>
        <v>0</v>
      </c>
      <c r="T97" s="16">
        <f t="shared" si="22"/>
        <v>0</v>
      </c>
      <c r="U97" s="16">
        <f t="shared" si="22"/>
        <v>0</v>
      </c>
      <c r="V97" s="16">
        <f t="shared" si="22"/>
        <v>0</v>
      </c>
      <c r="W97" s="16">
        <f t="shared" si="22"/>
        <v>0</v>
      </c>
      <c r="X97" s="16">
        <f t="shared" si="22"/>
        <v>0</v>
      </c>
      <c r="Y97" s="16">
        <f t="shared" si="22"/>
        <v>0</v>
      </c>
      <c r="Z97" s="16">
        <f t="shared" si="22"/>
        <v>0</v>
      </c>
      <c r="AA97" s="16">
        <f t="shared" si="22"/>
        <v>0</v>
      </c>
      <c r="AB97" s="16">
        <f t="shared" si="22"/>
        <v>0</v>
      </c>
      <c r="AC97" s="16">
        <f t="shared" si="22"/>
        <v>0</v>
      </c>
      <c r="AD97" s="16">
        <f t="shared" si="22"/>
        <v>0</v>
      </c>
      <c r="AE97" s="16">
        <f t="shared" si="22"/>
        <v>0</v>
      </c>
      <c r="AF97" s="16">
        <f t="shared" si="22"/>
        <v>0</v>
      </c>
      <c r="AG97" s="16">
        <f t="shared" si="22"/>
        <v>0</v>
      </c>
      <c r="AH97" s="16">
        <f t="shared" si="22"/>
        <v>0</v>
      </c>
      <c r="AI97" s="16">
        <f t="shared" si="22"/>
        <v>0</v>
      </c>
      <c r="AJ97" s="16">
        <f t="shared" si="22"/>
        <v>0</v>
      </c>
      <c r="AK97" s="16">
        <f t="shared" si="22"/>
        <v>0</v>
      </c>
      <c r="AL97" s="16">
        <f t="shared" si="22"/>
        <v>0</v>
      </c>
      <c r="AM97" s="16">
        <f t="shared" si="22"/>
        <v>0</v>
      </c>
      <c r="AN97" s="16">
        <f t="shared" si="22"/>
        <v>0</v>
      </c>
      <c r="AO97" s="16">
        <f t="shared" si="22"/>
        <v>0</v>
      </c>
      <c r="AP97" s="16">
        <f t="shared" si="22"/>
        <v>0</v>
      </c>
      <c r="AQ97" s="16">
        <f t="shared" si="22"/>
        <v>0</v>
      </c>
      <c r="AR97" s="16">
        <f t="shared" si="22"/>
        <v>0</v>
      </c>
      <c r="AS97" s="16">
        <f t="shared" si="22"/>
        <v>0</v>
      </c>
      <c r="AT97" s="16">
        <f t="shared" si="22"/>
        <v>0</v>
      </c>
      <c r="AU97" s="16">
        <f t="shared" si="22"/>
        <v>0</v>
      </c>
      <c r="AV97" s="16">
        <f t="shared" si="22"/>
        <v>0</v>
      </c>
      <c r="AW97" s="16">
        <f t="shared" si="22"/>
        <v>0</v>
      </c>
      <c r="AX97" s="16">
        <f t="shared" si="22"/>
        <v>0</v>
      </c>
      <c r="AY97" s="16">
        <f t="shared" si="22"/>
        <v>0</v>
      </c>
      <c r="AZ97" s="16">
        <f t="shared" si="22"/>
        <v>0</v>
      </c>
      <c r="BA97" s="16">
        <f t="shared" si="22"/>
        <v>0</v>
      </c>
      <c r="BB97" s="16">
        <f t="shared" si="22"/>
        <v>0</v>
      </c>
      <c r="BC97" s="16">
        <f t="shared" si="22"/>
        <v>0</v>
      </c>
      <c r="BD97" s="16">
        <f t="shared" si="22"/>
        <v>0</v>
      </c>
      <c r="BE97" s="16">
        <f t="shared" si="22"/>
        <v>0</v>
      </c>
      <c r="BF97" s="16">
        <f t="shared" si="13"/>
        <v>0</v>
      </c>
      <c r="BG97" s="17"/>
    </row>
    <row r="98" spans="1:59" s="5" customFormat="1" ht="9.75" customHeight="1" x14ac:dyDescent="0.25">
      <c r="A98" s="84"/>
      <c r="B98" s="100"/>
      <c r="C98" s="102"/>
      <c r="D98" s="12" t="s">
        <v>29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>
        <f t="shared" si="13"/>
        <v>0</v>
      </c>
      <c r="BG98" s="6"/>
    </row>
    <row r="99" spans="1:59" s="5" customFormat="1" ht="9.75" customHeight="1" x14ac:dyDescent="0.25">
      <c r="A99" s="84"/>
      <c r="B99" s="101"/>
      <c r="C99" s="103"/>
      <c r="D99" s="12" t="s">
        <v>30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>
        <f t="shared" si="13"/>
        <v>0</v>
      </c>
      <c r="BG99" s="6"/>
    </row>
    <row r="100" spans="1:59" s="5" customFormat="1" ht="9.75" customHeight="1" x14ac:dyDescent="0.25">
      <c r="A100" s="84"/>
      <c r="B100" s="23" t="s">
        <v>95</v>
      </c>
      <c r="C100" s="15" t="s">
        <v>105</v>
      </c>
      <c r="D100" s="12" t="s">
        <v>29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>
        <f t="shared" si="13"/>
        <v>0</v>
      </c>
      <c r="BG100" s="6"/>
    </row>
    <row r="101" spans="1:59" s="5" customFormat="1" ht="9.75" customHeight="1" x14ac:dyDescent="0.25">
      <c r="A101" s="84"/>
      <c r="B101" s="23" t="s">
        <v>96</v>
      </c>
      <c r="C101" s="15" t="s">
        <v>106</v>
      </c>
      <c r="D101" s="12" t="s">
        <v>29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>
        <f t="shared" si="13"/>
        <v>0</v>
      </c>
      <c r="BG101" s="6"/>
    </row>
    <row r="102" spans="1:59" s="5" customFormat="1" ht="18.75" customHeight="1" x14ac:dyDescent="0.25">
      <c r="A102" s="84"/>
      <c r="B102" s="24" t="s">
        <v>101</v>
      </c>
      <c r="C102" s="27" t="s">
        <v>57</v>
      </c>
      <c r="D102" s="12" t="s">
        <v>103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>
        <f t="shared" si="13"/>
        <v>0</v>
      </c>
      <c r="BG102" s="6"/>
    </row>
    <row r="103" spans="1:59" s="21" customFormat="1" x14ac:dyDescent="0.25">
      <c r="A103" s="116"/>
      <c r="B103" s="119" t="s">
        <v>107</v>
      </c>
      <c r="C103" s="119"/>
      <c r="D103" s="119"/>
      <c r="E103" s="19">
        <f>E6+E32+E42+E50+E102</f>
        <v>0</v>
      </c>
      <c r="F103" s="19">
        <f t="shared" ref="F103:BE103" si="23">F6+F32+F42+F50+F102</f>
        <v>0</v>
      </c>
      <c r="G103" s="19">
        <f t="shared" si="23"/>
        <v>0</v>
      </c>
      <c r="H103" s="19">
        <f t="shared" si="23"/>
        <v>0</v>
      </c>
      <c r="I103" s="19">
        <f t="shared" si="23"/>
        <v>0</v>
      </c>
      <c r="J103" s="19">
        <f t="shared" si="23"/>
        <v>0</v>
      </c>
      <c r="K103" s="19">
        <f t="shared" si="23"/>
        <v>0</v>
      </c>
      <c r="L103" s="19">
        <f t="shared" si="23"/>
        <v>0</v>
      </c>
      <c r="M103" s="19">
        <f t="shared" si="23"/>
        <v>0</v>
      </c>
      <c r="N103" s="19">
        <f t="shared" si="23"/>
        <v>0</v>
      </c>
      <c r="O103" s="19">
        <f t="shared" si="23"/>
        <v>0</v>
      </c>
      <c r="P103" s="19">
        <f t="shared" si="23"/>
        <v>0</v>
      </c>
      <c r="Q103" s="19">
        <f t="shared" si="23"/>
        <v>0</v>
      </c>
      <c r="R103" s="19">
        <f t="shared" si="23"/>
        <v>0</v>
      </c>
      <c r="S103" s="19">
        <f t="shared" si="23"/>
        <v>0</v>
      </c>
      <c r="T103" s="19">
        <f t="shared" si="23"/>
        <v>0</v>
      </c>
      <c r="U103" s="19">
        <f t="shared" si="23"/>
        <v>0</v>
      </c>
      <c r="V103" s="19">
        <f t="shared" si="23"/>
        <v>0</v>
      </c>
      <c r="W103" s="19">
        <f t="shared" si="23"/>
        <v>0</v>
      </c>
      <c r="X103" s="19">
        <f t="shared" si="23"/>
        <v>0</v>
      </c>
      <c r="Y103" s="19">
        <f t="shared" si="23"/>
        <v>0</v>
      </c>
      <c r="Z103" s="19">
        <f t="shared" si="23"/>
        <v>0</v>
      </c>
      <c r="AA103" s="19">
        <f t="shared" si="23"/>
        <v>0</v>
      </c>
      <c r="AB103" s="19">
        <f t="shared" si="23"/>
        <v>0</v>
      </c>
      <c r="AC103" s="19">
        <f t="shared" si="23"/>
        <v>0</v>
      </c>
      <c r="AD103" s="19">
        <f t="shared" si="23"/>
        <v>0</v>
      </c>
      <c r="AE103" s="19">
        <f t="shared" si="23"/>
        <v>0</v>
      </c>
      <c r="AF103" s="19">
        <f t="shared" si="23"/>
        <v>0</v>
      </c>
      <c r="AG103" s="19">
        <f t="shared" si="23"/>
        <v>0</v>
      </c>
      <c r="AH103" s="19">
        <f t="shared" si="23"/>
        <v>0</v>
      </c>
      <c r="AI103" s="19">
        <f t="shared" si="23"/>
        <v>0</v>
      </c>
      <c r="AJ103" s="19">
        <f t="shared" si="23"/>
        <v>0</v>
      </c>
      <c r="AK103" s="19">
        <f t="shared" si="23"/>
        <v>0</v>
      </c>
      <c r="AL103" s="19">
        <f t="shared" si="23"/>
        <v>0</v>
      </c>
      <c r="AM103" s="19">
        <f t="shared" si="23"/>
        <v>0</v>
      </c>
      <c r="AN103" s="19">
        <f t="shared" si="23"/>
        <v>0</v>
      </c>
      <c r="AO103" s="19">
        <f t="shared" si="23"/>
        <v>0</v>
      </c>
      <c r="AP103" s="19">
        <f t="shared" si="23"/>
        <v>0</v>
      </c>
      <c r="AQ103" s="19">
        <f t="shared" si="23"/>
        <v>0</v>
      </c>
      <c r="AR103" s="19">
        <f t="shared" si="23"/>
        <v>0</v>
      </c>
      <c r="AS103" s="19">
        <f t="shared" si="23"/>
        <v>0</v>
      </c>
      <c r="AT103" s="19">
        <f t="shared" si="23"/>
        <v>0</v>
      </c>
      <c r="AU103" s="19">
        <f t="shared" si="23"/>
        <v>0</v>
      </c>
      <c r="AV103" s="19">
        <f t="shared" si="23"/>
        <v>0</v>
      </c>
      <c r="AW103" s="19">
        <f t="shared" si="23"/>
        <v>0</v>
      </c>
      <c r="AX103" s="19">
        <f t="shared" si="23"/>
        <v>0</v>
      </c>
      <c r="AY103" s="19">
        <f t="shared" si="23"/>
        <v>0</v>
      </c>
      <c r="AZ103" s="19">
        <f t="shared" si="23"/>
        <v>0</v>
      </c>
      <c r="BA103" s="19">
        <f t="shared" si="23"/>
        <v>0</v>
      </c>
      <c r="BB103" s="19">
        <f t="shared" si="23"/>
        <v>0</v>
      </c>
      <c r="BC103" s="19">
        <f t="shared" si="23"/>
        <v>0</v>
      </c>
      <c r="BD103" s="19">
        <f t="shared" si="23"/>
        <v>0</v>
      </c>
      <c r="BE103" s="19">
        <f t="shared" si="23"/>
        <v>0</v>
      </c>
      <c r="BF103" s="28">
        <f>SUM(E103:BE103)</f>
        <v>0</v>
      </c>
    </row>
    <row r="104" spans="1:59" s="21" customFormat="1" x14ac:dyDescent="0.25">
      <c r="A104" s="117"/>
      <c r="B104" s="119" t="s">
        <v>108</v>
      </c>
      <c r="C104" s="119"/>
      <c r="D104" s="119"/>
      <c r="E104" s="19">
        <f t="shared" ref="E104:AJ104" si="24">E7+E33+E43+E51</f>
        <v>0</v>
      </c>
      <c r="F104" s="19">
        <f t="shared" si="24"/>
        <v>0</v>
      </c>
      <c r="G104" s="19">
        <f t="shared" si="24"/>
        <v>0</v>
      </c>
      <c r="H104" s="19">
        <f t="shared" si="24"/>
        <v>0</v>
      </c>
      <c r="I104" s="19">
        <f t="shared" si="24"/>
        <v>0</v>
      </c>
      <c r="J104" s="19">
        <f t="shared" si="24"/>
        <v>0</v>
      </c>
      <c r="K104" s="19">
        <f t="shared" si="24"/>
        <v>0</v>
      </c>
      <c r="L104" s="19">
        <f t="shared" si="24"/>
        <v>0</v>
      </c>
      <c r="M104" s="19">
        <f t="shared" si="24"/>
        <v>0</v>
      </c>
      <c r="N104" s="19">
        <f t="shared" si="24"/>
        <v>0</v>
      </c>
      <c r="O104" s="19">
        <f t="shared" si="24"/>
        <v>0</v>
      </c>
      <c r="P104" s="19">
        <f t="shared" si="24"/>
        <v>0</v>
      </c>
      <c r="Q104" s="19">
        <f t="shared" si="24"/>
        <v>0</v>
      </c>
      <c r="R104" s="19">
        <f t="shared" si="24"/>
        <v>0</v>
      </c>
      <c r="S104" s="19">
        <f t="shared" si="24"/>
        <v>0</v>
      </c>
      <c r="T104" s="19">
        <f t="shared" si="24"/>
        <v>0</v>
      </c>
      <c r="U104" s="19">
        <f t="shared" si="24"/>
        <v>0</v>
      </c>
      <c r="V104" s="19">
        <f t="shared" si="24"/>
        <v>0</v>
      </c>
      <c r="W104" s="19">
        <f t="shared" si="24"/>
        <v>0</v>
      </c>
      <c r="X104" s="19">
        <f t="shared" si="24"/>
        <v>0</v>
      </c>
      <c r="Y104" s="19">
        <f t="shared" si="24"/>
        <v>0</v>
      </c>
      <c r="Z104" s="19">
        <f t="shared" si="24"/>
        <v>0</v>
      </c>
      <c r="AA104" s="19">
        <f t="shared" si="24"/>
        <v>0</v>
      </c>
      <c r="AB104" s="19">
        <f t="shared" si="24"/>
        <v>0</v>
      </c>
      <c r="AC104" s="19">
        <f t="shared" si="24"/>
        <v>0</v>
      </c>
      <c r="AD104" s="19">
        <f t="shared" si="24"/>
        <v>0</v>
      </c>
      <c r="AE104" s="19">
        <f t="shared" si="24"/>
        <v>0</v>
      </c>
      <c r="AF104" s="19">
        <f t="shared" si="24"/>
        <v>0</v>
      </c>
      <c r="AG104" s="19">
        <f t="shared" si="24"/>
        <v>0</v>
      </c>
      <c r="AH104" s="19">
        <f t="shared" si="24"/>
        <v>0</v>
      </c>
      <c r="AI104" s="19">
        <f t="shared" si="24"/>
        <v>0</v>
      </c>
      <c r="AJ104" s="19">
        <f t="shared" si="24"/>
        <v>0</v>
      </c>
      <c r="AK104" s="19">
        <f t="shared" ref="AK104:BE104" si="25">AK7+AK33+AK43+AK51</f>
        <v>0</v>
      </c>
      <c r="AL104" s="19">
        <f t="shared" si="25"/>
        <v>0</v>
      </c>
      <c r="AM104" s="19">
        <f t="shared" si="25"/>
        <v>0</v>
      </c>
      <c r="AN104" s="19">
        <f t="shared" si="25"/>
        <v>0</v>
      </c>
      <c r="AO104" s="19">
        <f t="shared" si="25"/>
        <v>0</v>
      </c>
      <c r="AP104" s="19">
        <f t="shared" si="25"/>
        <v>0</v>
      </c>
      <c r="AQ104" s="19">
        <f t="shared" si="25"/>
        <v>0</v>
      </c>
      <c r="AR104" s="19">
        <f t="shared" si="25"/>
        <v>0</v>
      </c>
      <c r="AS104" s="19">
        <f t="shared" si="25"/>
        <v>0</v>
      </c>
      <c r="AT104" s="19">
        <f t="shared" si="25"/>
        <v>0</v>
      </c>
      <c r="AU104" s="19">
        <f t="shared" si="25"/>
        <v>0</v>
      </c>
      <c r="AV104" s="19">
        <f t="shared" si="25"/>
        <v>0</v>
      </c>
      <c r="AW104" s="19">
        <f t="shared" si="25"/>
        <v>0</v>
      </c>
      <c r="AX104" s="19">
        <f t="shared" si="25"/>
        <v>0</v>
      </c>
      <c r="AY104" s="19">
        <f t="shared" si="25"/>
        <v>0</v>
      </c>
      <c r="AZ104" s="19">
        <f t="shared" si="25"/>
        <v>0</v>
      </c>
      <c r="BA104" s="19">
        <f t="shared" si="25"/>
        <v>0</v>
      </c>
      <c r="BB104" s="19">
        <f t="shared" si="25"/>
        <v>0</v>
      </c>
      <c r="BC104" s="19">
        <f t="shared" si="25"/>
        <v>0</v>
      </c>
      <c r="BD104" s="19">
        <f t="shared" si="25"/>
        <v>0</v>
      </c>
      <c r="BE104" s="19">
        <f t="shared" si="25"/>
        <v>0</v>
      </c>
      <c r="BF104" s="28">
        <f t="shared" si="13"/>
        <v>0</v>
      </c>
    </row>
    <row r="105" spans="1:59" s="21" customFormat="1" x14ac:dyDescent="0.25">
      <c r="A105" s="118"/>
      <c r="B105" s="119" t="s">
        <v>109</v>
      </c>
      <c r="C105" s="119"/>
      <c r="D105" s="119"/>
      <c r="E105" s="19">
        <f>E103+E104</f>
        <v>0</v>
      </c>
      <c r="F105" s="19">
        <f t="shared" ref="F105:BE105" si="26">F103+F104</f>
        <v>0</v>
      </c>
      <c r="G105" s="19">
        <f t="shared" si="26"/>
        <v>0</v>
      </c>
      <c r="H105" s="19">
        <f t="shared" si="26"/>
        <v>0</v>
      </c>
      <c r="I105" s="19">
        <f t="shared" si="26"/>
        <v>0</v>
      </c>
      <c r="J105" s="19">
        <f t="shared" si="26"/>
        <v>0</v>
      </c>
      <c r="K105" s="19">
        <f t="shared" si="26"/>
        <v>0</v>
      </c>
      <c r="L105" s="19">
        <f t="shared" si="26"/>
        <v>0</v>
      </c>
      <c r="M105" s="19">
        <f t="shared" si="26"/>
        <v>0</v>
      </c>
      <c r="N105" s="19">
        <f t="shared" si="26"/>
        <v>0</v>
      </c>
      <c r="O105" s="19">
        <f t="shared" si="26"/>
        <v>0</v>
      </c>
      <c r="P105" s="19">
        <f t="shared" si="26"/>
        <v>0</v>
      </c>
      <c r="Q105" s="19">
        <f t="shared" si="26"/>
        <v>0</v>
      </c>
      <c r="R105" s="19">
        <f t="shared" si="26"/>
        <v>0</v>
      </c>
      <c r="S105" s="19">
        <f t="shared" si="26"/>
        <v>0</v>
      </c>
      <c r="T105" s="19">
        <f t="shared" si="26"/>
        <v>0</v>
      </c>
      <c r="U105" s="19">
        <f t="shared" si="26"/>
        <v>0</v>
      </c>
      <c r="V105" s="19">
        <f t="shared" si="26"/>
        <v>0</v>
      </c>
      <c r="W105" s="19">
        <f t="shared" si="26"/>
        <v>0</v>
      </c>
      <c r="X105" s="19">
        <f t="shared" si="26"/>
        <v>0</v>
      </c>
      <c r="Y105" s="19">
        <f t="shared" si="26"/>
        <v>0</v>
      </c>
      <c r="Z105" s="19">
        <f t="shared" si="26"/>
        <v>0</v>
      </c>
      <c r="AA105" s="19">
        <f t="shared" si="26"/>
        <v>0</v>
      </c>
      <c r="AB105" s="19">
        <f t="shared" si="26"/>
        <v>0</v>
      </c>
      <c r="AC105" s="19">
        <f t="shared" si="26"/>
        <v>0</v>
      </c>
      <c r="AD105" s="19">
        <f t="shared" si="26"/>
        <v>0</v>
      </c>
      <c r="AE105" s="19">
        <f t="shared" si="26"/>
        <v>0</v>
      </c>
      <c r="AF105" s="19">
        <f t="shared" si="26"/>
        <v>0</v>
      </c>
      <c r="AG105" s="19">
        <f t="shared" si="26"/>
        <v>0</v>
      </c>
      <c r="AH105" s="19">
        <f t="shared" si="26"/>
        <v>0</v>
      </c>
      <c r="AI105" s="19">
        <f t="shared" si="26"/>
        <v>0</v>
      </c>
      <c r="AJ105" s="19">
        <f t="shared" si="26"/>
        <v>0</v>
      </c>
      <c r="AK105" s="19">
        <f t="shared" si="26"/>
        <v>0</v>
      </c>
      <c r="AL105" s="19">
        <f t="shared" si="26"/>
        <v>0</v>
      </c>
      <c r="AM105" s="19">
        <f t="shared" si="26"/>
        <v>0</v>
      </c>
      <c r="AN105" s="19">
        <f t="shared" si="26"/>
        <v>0</v>
      </c>
      <c r="AO105" s="19">
        <f t="shared" si="26"/>
        <v>0</v>
      </c>
      <c r="AP105" s="19">
        <f t="shared" si="26"/>
        <v>0</v>
      </c>
      <c r="AQ105" s="19">
        <f t="shared" si="26"/>
        <v>0</v>
      </c>
      <c r="AR105" s="19">
        <f t="shared" si="26"/>
        <v>0</v>
      </c>
      <c r="AS105" s="19">
        <f t="shared" si="26"/>
        <v>0</v>
      </c>
      <c r="AT105" s="19">
        <f t="shared" si="26"/>
        <v>0</v>
      </c>
      <c r="AU105" s="19">
        <f t="shared" si="26"/>
        <v>0</v>
      </c>
      <c r="AV105" s="19">
        <f t="shared" si="26"/>
        <v>0</v>
      </c>
      <c r="AW105" s="19">
        <f t="shared" si="26"/>
        <v>0</v>
      </c>
      <c r="AX105" s="19">
        <f t="shared" si="26"/>
        <v>0</v>
      </c>
      <c r="AY105" s="19">
        <f t="shared" si="26"/>
        <v>0</v>
      </c>
      <c r="AZ105" s="19">
        <f t="shared" si="26"/>
        <v>0</v>
      </c>
      <c r="BA105" s="19">
        <f t="shared" si="26"/>
        <v>0</v>
      </c>
      <c r="BB105" s="19">
        <f t="shared" si="26"/>
        <v>0</v>
      </c>
      <c r="BC105" s="19">
        <f t="shared" si="26"/>
        <v>0</v>
      </c>
      <c r="BD105" s="19">
        <f t="shared" si="26"/>
        <v>0</v>
      </c>
      <c r="BE105" s="19">
        <f t="shared" si="26"/>
        <v>0</v>
      </c>
      <c r="BF105" s="28">
        <f t="shared" si="13"/>
        <v>0</v>
      </c>
    </row>
    <row r="106" spans="1:59" x14ac:dyDescent="0.2">
      <c r="BF106" s="1">
        <f>SUM(BF6+BF32+BF42+BF50)</f>
        <v>0</v>
      </c>
    </row>
    <row r="107" spans="1:59" x14ac:dyDescent="0.2">
      <c r="B107" s="25"/>
      <c r="C107" s="11"/>
      <c r="D107" s="11"/>
      <c r="E107" s="11"/>
      <c r="F107" s="11"/>
      <c r="BF107" s="1">
        <f>BF7+BF33+BF43+BF51</f>
        <v>0</v>
      </c>
    </row>
    <row r="109" spans="1:59" x14ac:dyDescent="0.2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</row>
  </sheetData>
  <mergeCells count="115">
    <mergeCell ref="B109:AC109"/>
    <mergeCell ref="B48:B49"/>
    <mergeCell ref="C48:C49"/>
    <mergeCell ref="B92:B93"/>
    <mergeCell ref="C92:C93"/>
    <mergeCell ref="A103:A105"/>
    <mergeCell ref="B103:D103"/>
    <mergeCell ref="B104:D104"/>
    <mergeCell ref="B105:D105"/>
    <mergeCell ref="B96:B97"/>
    <mergeCell ref="C96:C97"/>
    <mergeCell ref="B98:B99"/>
    <mergeCell ref="C98:C99"/>
    <mergeCell ref="B86:B87"/>
    <mergeCell ref="C86:C87"/>
    <mergeCell ref="B88:B89"/>
    <mergeCell ref="C88:C89"/>
    <mergeCell ref="B90:B91"/>
    <mergeCell ref="C90:C91"/>
    <mergeCell ref="B80:B81"/>
    <mergeCell ref="C80:C81"/>
    <mergeCell ref="B84:B85"/>
    <mergeCell ref="C84:C85"/>
    <mergeCell ref="B74:B75"/>
    <mergeCell ref="C74:C75"/>
    <mergeCell ref="B76:B77"/>
    <mergeCell ref="C76:C77"/>
    <mergeCell ref="B78:B79"/>
    <mergeCell ref="C78:C79"/>
    <mergeCell ref="B70:B71"/>
    <mergeCell ref="C70:C71"/>
    <mergeCell ref="B72:B73"/>
    <mergeCell ref="C72:C73"/>
    <mergeCell ref="B64:B65"/>
    <mergeCell ref="C64:C65"/>
    <mergeCell ref="B66:B67"/>
    <mergeCell ref="C66:C67"/>
    <mergeCell ref="B68:B69"/>
    <mergeCell ref="C68:C69"/>
    <mergeCell ref="B58:B59"/>
    <mergeCell ref="C58:C59"/>
    <mergeCell ref="B60:B61"/>
    <mergeCell ref="C60:C61"/>
    <mergeCell ref="B62:B63"/>
    <mergeCell ref="C62:C63"/>
    <mergeCell ref="B52:B53"/>
    <mergeCell ref="C52:C53"/>
    <mergeCell ref="B54:B55"/>
    <mergeCell ref="C54:C55"/>
    <mergeCell ref="B56:B57"/>
    <mergeCell ref="C56:C57"/>
    <mergeCell ref="B44:B45"/>
    <mergeCell ref="C44:C45"/>
    <mergeCell ref="B46:B47"/>
    <mergeCell ref="C46:C47"/>
    <mergeCell ref="B50:B51"/>
    <mergeCell ref="C50:C51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B28:B29"/>
    <mergeCell ref="C28:C29"/>
    <mergeCell ref="B30:B31"/>
    <mergeCell ref="C30:C31"/>
    <mergeCell ref="B22:B23"/>
    <mergeCell ref="C22:C23"/>
    <mergeCell ref="B24:B25"/>
    <mergeCell ref="C24:C25"/>
    <mergeCell ref="B26:B27"/>
    <mergeCell ref="C26:C27"/>
    <mergeCell ref="AS1:AU1"/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A1:A5"/>
    <mergeCell ref="B1:B5"/>
    <mergeCell ref="C1:C5"/>
    <mergeCell ref="D1:D5"/>
    <mergeCell ref="F1:H1"/>
    <mergeCell ref="J1:M1"/>
    <mergeCell ref="C12:C13"/>
    <mergeCell ref="C20:C21"/>
    <mergeCell ref="AN1:AQ1"/>
    <mergeCell ref="C14:C15"/>
    <mergeCell ref="B16:B17"/>
    <mergeCell ref="C10:C11"/>
    <mergeCell ref="B18:B19"/>
    <mergeCell ref="C18:C19"/>
    <mergeCell ref="B20:B21"/>
    <mergeCell ref="C16:C17"/>
    <mergeCell ref="A6:A102"/>
    <mergeCell ref="B6:B7"/>
    <mergeCell ref="C6:C7"/>
    <mergeCell ref="B8:B9"/>
    <mergeCell ref="B10:B11"/>
    <mergeCell ref="B12:B13"/>
    <mergeCell ref="C8:C9"/>
    <mergeCell ref="B14:B15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F34"/>
  <sheetViews>
    <sheetView zoomScale="130" zoomScaleNormal="130" zoomScaleSheetLayoutView="100" workbookViewId="0">
      <selection activeCell="AS20" sqref="AS20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4" width="2.7109375" style="1" customWidth="1"/>
    <col min="5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4" spans="1:58" s="5" customFormat="1" ht="60.75" customHeight="1" x14ac:dyDescent="0.25">
      <c r="A4" s="84" t="s">
        <v>134</v>
      </c>
      <c r="B4" s="85" t="s">
        <v>0</v>
      </c>
      <c r="C4" s="88" t="s">
        <v>1</v>
      </c>
      <c r="D4" s="2" t="s">
        <v>2</v>
      </c>
      <c r="E4" s="94" t="s">
        <v>3</v>
      </c>
      <c r="F4" s="95"/>
      <c r="G4" s="96"/>
      <c r="H4" s="2" t="s">
        <v>4</v>
      </c>
      <c r="I4" s="94" t="s">
        <v>5</v>
      </c>
      <c r="J4" s="95"/>
      <c r="K4" s="95"/>
      <c r="L4" s="96"/>
      <c r="M4" s="94" t="s">
        <v>6</v>
      </c>
      <c r="N4" s="95"/>
      <c r="O4" s="95"/>
      <c r="P4" s="96"/>
      <c r="Q4" s="2" t="s">
        <v>7</v>
      </c>
      <c r="R4" s="94" t="s">
        <v>8</v>
      </c>
      <c r="S4" s="95"/>
      <c r="T4" s="96"/>
      <c r="U4" s="2" t="s">
        <v>9</v>
      </c>
      <c r="V4" s="94" t="s">
        <v>10</v>
      </c>
      <c r="W4" s="95"/>
      <c r="X4" s="95"/>
      <c r="Y4" s="96"/>
      <c r="Z4" s="2" t="s">
        <v>11</v>
      </c>
      <c r="AA4" s="94" t="s">
        <v>12</v>
      </c>
      <c r="AB4" s="95"/>
      <c r="AC4" s="96"/>
      <c r="AD4" s="2" t="s">
        <v>13</v>
      </c>
      <c r="AE4" s="94" t="s">
        <v>14</v>
      </c>
      <c r="AF4" s="95"/>
      <c r="AG4" s="96"/>
      <c r="AH4" s="2" t="s">
        <v>15</v>
      </c>
      <c r="AI4" s="94" t="s">
        <v>16</v>
      </c>
      <c r="AJ4" s="95"/>
      <c r="AK4" s="96"/>
      <c r="AL4" s="2" t="s">
        <v>17</v>
      </c>
      <c r="AM4" s="94" t="s">
        <v>18</v>
      </c>
      <c r="AN4" s="95"/>
      <c r="AO4" s="95"/>
      <c r="AP4" s="96"/>
      <c r="AQ4" s="2" t="s">
        <v>19</v>
      </c>
      <c r="AR4" s="94" t="s">
        <v>20</v>
      </c>
      <c r="AS4" s="95"/>
      <c r="AT4" s="96"/>
      <c r="AU4" s="2" t="s">
        <v>21</v>
      </c>
      <c r="AV4" s="94" t="s">
        <v>22</v>
      </c>
      <c r="AW4" s="95"/>
      <c r="AX4" s="95"/>
      <c r="AY4" s="96"/>
      <c r="AZ4" s="94" t="s">
        <v>23</v>
      </c>
      <c r="BA4" s="95"/>
      <c r="BB4" s="95"/>
      <c r="BC4" s="96"/>
      <c r="BD4" s="3" t="s">
        <v>24</v>
      </c>
      <c r="BE4" s="109" t="s">
        <v>25</v>
      </c>
      <c r="BF4" s="4"/>
    </row>
    <row r="5" spans="1:58" s="5" customFormat="1" ht="9.9499999999999993" customHeight="1" x14ac:dyDescent="0.25">
      <c r="A5" s="84"/>
      <c r="B5" s="86"/>
      <c r="C5" s="89"/>
      <c r="D5" s="94" t="s">
        <v>26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110"/>
      <c r="BF5" s="6"/>
    </row>
    <row r="6" spans="1:58" s="5" customFormat="1" ht="12.75" x14ac:dyDescent="0.25">
      <c r="A6" s="84"/>
      <c r="B6" s="86"/>
      <c r="C6" s="89"/>
      <c r="D6" s="7">
        <v>35</v>
      </c>
      <c r="E6" s="7">
        <v>36</v>
      </c>
      <c r="F6" s="7">
        <v>37</v>
      </c>
      <c r="G6" s="7">
        <v>38</v>
      </c>
      <c r="H6" s="7">
        <v>39</v>
      </c>
      <c r="I6" s="7">
        <v>40</v>
      </c>
      <c r="J6" s="7">
        <v>41</v>
      </c>
      <c r="K6" s="7">
        <v>42</v>
      </c>
      <c r="L6" s="7">
        <v>43</v>
      </c>
      <c r="M6" s="7">
        <v>44</v>
      </c>
      <c r="N6" s="7">
        <v>45</v>
      </c>
      <c r="O6" s="7">
        <v>46</v>
      </c>
      <c r="P6" s="7">
        <v>47</v>
      </c>
      <c r="Q6" s="7">
        <v>48</v>
      </c>
      <c r="R6" s="7">
        <v>49</v>
      </c>
      <c r="S6" s="7">
        <v>50</v>
      </c>
      <c r="T6" s="7">
        <v>51</v>
      </c>
      <c r="U6" s="7">
        <v>52</v>
      </c>
      <c r="V6" s="7">
        <v>1</v>
      </c>
      <c r="W6" s="7">
        <v>2</v>
      </c>
      <c r="X6" s="7">
        <v>3</v>
      </c>
      <c r="Y6" s="7">
        <v>4</v>
      </c>
      <c r="Z6" s="7">
        <v>5</v>
      </c>
      <c r="AA6" s="7">
        <v>6</v>
      </c>
      <c r="AB6" s="7">
        <v>7</v>
      </c>
      <c r="AC6" s="7">
        <v>8</v>
      </c>
      <c r="AD6" s="7">
        <v>9</v>
      </c>
      <c r="AE6" s="7">
        <v>10</v>
      </c>
      <c r="AF6" s="7">
        <v>11</v>
      </c>
      <c r="AG6" s="7">
        <v>12</v>
      </c>
      <c r="AH6" s="7">
        <v>13</v>
      </c>
      <c r="AI6" s="7">
        <v>14</v>
      </c>
      <c r="AJ6" s="7">
        <v>15</v>
      </c>
      <c r="AK6" s="7">
        <v>16</v>
      </c>
      <c r="AL6" s="7">
        <v>17</v>
      </c>
      <c r="AM6" s="7">
        <v>18</v>
      </c>
      <c r="AN6" s="7">
        <v>19</v>
      </c>
      <c r="AO6" s="7">
        <v>20</v>
      </c>
      <c r="AP6" s="7">
        <v>21</v>
      </c>
      <c r="AQ6" s="7">
        <v>22</v>
      </c>
      <c r="AR6" s="7">
        <v>23</v>
      </c>
      <c r="AS6" s="7">
        <v>24</v>
      </c>
      <c r="AT6" s="7">
        <v>25</v>
      </c>
      <c r="AU6" s="7">
        <v>26</v>
      </c>
      <c r="AV6" s="7">
        <v>27</v>
      </c>
      <c r="AW6" s="7">
        <v>28</v>
      </c>
      <c r="AX6" s="7">
        <v>29</v>
      </c>
      <c r="AY6" s="7">
        <v>30</v>
      </c>
      <c r="AZ6" s="7">
        <v>31</v>
      </c>
      <c r="BA6" s="7">
        <v>32</v>
      </c>
      <c r="BB6" s="7">
        <v>33</v>
      </c>
      <c r="BC6" s="7">
        <v>34</v>
      </c>
      <c r="BD6" s="8">
        <v>35</v>
      </c>
      <c r="BE6" s="110"/>
      <c r="BF6" s="6"/>
    </row>
    <row r="7" spans="1:58" s="5" customFormat="1" ht="13.5" customHeight="1" x14ac:dyDescent="0.25">
      <c r="A7" s="84"/>
      <c r="B7" s="86"/>
      <c r="C7" s="89"/>
      <c r="D7" s="94" t="s">
        <v>27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110"/>
      <c r="BF7" s="6"/>
    </row>
    <row r="8" spans="1:58" ht="12.75" x14ac:dyDescent="0.2">
      <c r="A8" s="84"/>
      <c r="B8" s="86"/>
      <c r="C8" s="8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  <c r="AU8" s="36">
        <v>44</v>
      </c>
      <c r="AV8" s="36">
        <v>45</v>
      </c>
      <c r="AW8" s="36">
        <v>46</v>
      </c>
      <c r="AX8" s="36">
        <v>47</v>
      </c>
      <c r="AY8" s="36">
        <v>48</v>
      </c>
      <c r="AZ8" s="36">
        <v>49</v>
      </c>
      <c r="BA8" s="36">
        <v>50</v>
      </c>
      <c r="BB8" s="36">
        <v>51</v>
      </c>
      <c r="BC8" s="36">
        <v>52</v>
      </c>
      <c r="BD8" s="37">
        <v>53</v>
      </c>
      <c r="BE8" s="110"/>
      <c r="BF8" s="11"/>
    </row>
    <row r="9" spans="1:58" s="21" customFormat="1" ht="12" customHeight="1" x14ac:dyDescent="0.25">
      <c r="A9" s="84"/>
      <c r="B9" s="38" t="s">
        <v>28</v>
      </c>
      <c r="C9" s="32" t="s">
        <v>98</v>
      </c>
      <c r="D9" s="39">
        <f>D10+D11+D12+D13+D14+D15+D16+D17+D18+D19+D20+D21+D22+D23+D25+D26+D28+D29</f>
        <v>36</v>
      </c>
      <c r="E9" s="39">
        <f t="shared" ref="E9:BE9" si="0">E10+E11+E12+E13+E14+E15+E16+E17+E18+E19+E20+E21+E22+E23+E25+E26+E28+E29</f>
        <v>36</v>
      </c>
      <c r="F9" s="39">
        <f t="shared" si="0"/>
        <v>36</v>
      </c>
      <c r="G9" s="39">
        <f t="shared" si="0"/>
        <v>36</v>
      </c>
      <c r="H9" s="39">
        <f t="shared" si="0"/>
        <v>36</v>
      </c>
      <c r="I9" s="39">
        <f t="shared" si="0"/>
        <v>36</v>
      </c>
      <c r="J9" s="39">
        <f t="shared" si="0"/>
        <v>36</v>
      </c>
      <c r="K9" s="39">
        <f t="shared" si="0"/>
        <v>36</v>
      </c>
      <c r="L9" s="39">
        <f t="shared" si="0"/>
        <v>36</v>
      </c>
      <c r="M9" s="39">
        <f t="shared" si="0"/>
        <v>36</v>
      </c>
      <c r="N9" s="39">
        <f t="shared" si="0"/>
        <v>36</v>
      </c>
      <c r="O9" s="39">
        <f t="shared" si="0"/>
        <v>36</v>
      </c>
      <c r="P9" s="39">
        <f t="shared" si="0"/>
        <v>36</v>
      </c>
      <c r="Q9" s="39">
        <f t="shared" si="0"/>
        <v>36</v>
      </c>
      <c r="R9" s="39">
        <f t="shared" si="0"/>
        <v>36</v>
      </c>
      <c r="S9" s="39">
        <f t="shared" si="0"/>
        <v>36</v>
      </c>
      <c r="T9" s="39">
        <f t="shared" si="0"/>
        <v>36</v>
      </c>
      <c r="U9" s="39">
        <f t="shared" si="0"/>
        <v>0</v>
      </c>
      <c r="V9" s="39">
        <f t="shared" si="0"/>
        <v>0</v>
      </c>
      <c r="W9" s="39">
        <f t="shared" si="0"/>
        <v>36</v>
      </c>
      <c r="X9" s="39">
        <f t="shared" si="0"/>
        <v>36</v>
      </c>
      <c r="Y9" s="39">
        <f t="shared" si="0"/>
        <v>36</v>
      </c>
      <c r="Z9" s="39">
        <f t="shared" si="0"/>
        <v>36</v>
      </c>
      <c r="AA9" s="39">
        <f t="shared" si="0"/>
        <v>36</v>
      </c>
      <c r="AB9" s="39">
        <f t="shared" si="0"/>
        <v>36</v>
      </c>
      <c r="AC9" s="39">
        <f t="shared" si="0"/>
        <v>36</v>
      </c>
      <c r="AD9" s="39">
        <f t="shared" si="0"/>
        <v>36</v>
      </c>
      <c r="AE9" s="39">
        <f t="shared" si="0"/>
        <v>36</v>
      </c>
      <c r="AF9" s="39">
        <f t="shared" si="0"/>
        <v>36</v>
      </c>
      <c r="AG9" s="39">
        <f t="shared" si="0"/>
        <v>36</v>
      </c>
      <c r="AH9" s="39">
        <f t="shared" si="0"/>
        <v>36</v>
      </c>
      <c r="AI9" s="39">
        <f t="shared" si="0"/>
        <v>36</v>
      </c>
      <c r="AJ9" s="39">
        <f t="shared" si="0"/>
        <v>36</v>
      </c>
      <c r="AK9" s="39">
        <f t="shared" si="0"/>
        <v>36</v>
      </c>
      <c r="AL9" s="39">
        <f t="shared" si="0"/>
        <v>36</v>
      </c>
      <c r="AM9" s="39">
        <f t="shared" si="0"/>
        <v>36</v>
      </c>
      <c r="AN9" s="39">
        <f t="shared" si="0"/>
        <v>36</v>
      </c>
      <c r="AO9" s="39">
        <f t="shared" si="0"/>
        <v>36</v>
      </c>
      <c r="AP9" s="39">
        <f t="shared" si="0"/>
        <v>36</v>
      </c>
      <c r="AQ9" s="39">
        <f t="shared" si="0"/>
        <v>36</v>
      </c>
      <c r="AR9" s="39">
        <f t="shared" si="0"/>
        <v>36</v>
      </c>
      <c r="AS9" s="39">
        <f t="shared" si="0"/>
        <v>36</v>
      </c>
      <c r="AT9" s="39">
        <f t="shared" si="0"/>
        <v>36</v>
      </c>
      <c r="AU9" s="39">
        <f t="shared" si="0"/>
        <v>0</v>
      </c>
      <c r="AV9" s="39">
        <f t="shared" si="0"/>
        <v>0</v>
      </c>
      <c r="AW9" s="39">
        <f t="shared" si="0"/>
        <v>0</v>
      </c>
      <c r="AX9" s="39">
        <f t="shared" si="0"/>
        <v>0</v>
      </c>
      <c r="AY9" s="39">
        <f t="shared" si="0"/>
        <v>0</v>
      </c>
      <c r="AZ9" s="39">
        <f t="shared" si="0"/>
        <v>0</v>
      </c>
      <c r="BA9" s="39">
        <f t="shared" si="0"/>
        <v>0</v>
      </c>
      <c r="BB9" s="39">
        <f t="shared" si="0"/>
        <v>0</v>
      </c>
      <c r="BC9" s="39">
        <f t="shared" si="0"/>
        <v>0</v>
      </c>
      <c r="BD9" s="39">
        <f t="shared" si="0"/>
        <v>0</v>
      </c>
      <c r="BE9" s="39">
        <f t="shared" si="0"/>
        <v>1476</v>
      </c>
      <c r="BF9" s="20"/>
    </row>
    <row r="10" spans="1:58" s="5" customFormat="1" ht="9.75" customHeight="1" x14ac:dyDescent="0.25">
      <c r="A10" s="84"/>
      <c r="B10" s="33" t="s">
        <v>145</v>
      </c>
      <c r="C10" s="40" t="s">
        <v>32</v>
      </c>
      <c r="D10" s="41">
        <v>4</v>
      </c>
      <c r="E10" s="41">
        <v>2</v>
      </c>
      <c r="F10" s="41">
        <v>4</v>
      </c>
      <c r="G10" s="41">
        <v>2</v>
      </c>
      <c r="H10" s="41">
        <v>4</v>
      </c>
      <c r="I10" s="41">
        <v>2</v>
      </c>
      <c r="J10" s="41">
        <v>4</v>
      </c>
      <c r="K10" s="41">
        <v>2</v>
      </c>
      <c r="L10" s="41">
        <v>4</v>
      </c>
      <c r="M10" s="41">
        <v>2</v>
      </c>
      <c r="N10" s="41">
        <v>4</v>
      </c>
      <c r="O10" s="41">
        <v>2</v>
      </c>
      <c r="P10" s="41">
        <v>4</v>
      </c>
      <c r="Q10" s="41">
        <v>2</v>
      </c>
      <c r="R10" s="41">
        <v>4</v>
      </c>
      <c r="S10" s="41">
        <v>2</v>
      </c>
      <c r="T10" s="41">
        <v>3</v>
      </c>
      <c r="U10" s="41"/>
      <c r="V10" s="41"/>
      <c r="W10" s="41">
        <v>2</v>
      </c>
      <c r="X10" s="41">
        <v>4</v>
      </c>
      <c r="Y10" s="41">
        <v>2</v>
      </c>
      <c r="Z10" s="41">
        <v>4</v>
      </c>
      <c r="AA10" s="41">
        <v>2</v>
      </c>
      <c r="AB10" s="41">
        <v>4</v>
      </c>
      <c r="AC10" s="41">
        <v>2</v>
      </c>
      <c r="AD10" s="41">
        <v>4</v>
      </c>
      <c r="AE10" s="41">
        <v>2</v>
      </c>
      <c r="AF10" s="41">
        <v>4</v>
      </c>
      <c r="AG10" s="41">
        <v>2</v>
      </c>
      <c r="AH10" s="41">
        <v>4</v>
      </c>
      <c r="AI10" s="41">
        <v>2</v>
      </c>
      <c r="AJ10" s="41">
        <v>4</v>
      </c>
      <c r="AK10" s="41">
        <v>2</v>
      </c>
      <c r="AL10" s="41">
        <v>4</v>
      </c>
      <c r="AM10" s="41">
        <v>2</v>
      </c>
      <c r="AN10" s="41">
        <v>2</v>
      </c>
      <c r="AO10" s="41">
        <v>2</v>
      </c>
      <c r="AP10" s="41">
        <v>2</v>
      </c>
      <c r="AQ10" s="14">
        <v>2</v>
      </c>
      <c r="AR10" s="14">
        <v>2</v>
      </c>
      <c r="AS10" s="14">
        <v>3</v>
      </c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>
        <f t="shared" ref="BE10:BE26" si="1">SUM(D10:BD10)</f>
        <v>114</v>
      </c>
      <c r="BF10" s="6"/>
    </row>
    <row r="11" spans="1:58" s="5" customFormat="1" ht="9.75" customHeight="1" x14ac:dyDescent="0.25">
      <c r="A11" s="84"/>
      <c r="B11" s="33" t="s">
        <v>135</v>
      </c>
      <c r="C11" s="40" t="s">
        <v>34</v>
      </c>
      <c r="D11" s="41">
        <v>4</v>
      </c>
      <c r="E11" s="41">
        <v>4</v>
      </c>
      <c r="F11" s="41">
        <v>2</v>
      </c>
      <c r="G11" s="41">
        <v>4</v>
      </c>
      <c r="H11" s="41">
        <v>4</v>
      </c>
      <c r="I11" s="41">
        <v>4</v>
      </c>
      <c r="J11" s="41">
        <v>2</v>
      </c>
      <c r="K11" s="41">
        <v>4</v>
      </c>
      <c r="L11" s="41">
        <v>4</v>
      </c>
      <c r="M11" s="41">
        <v>4</v>
      </c>
      <c r="N11" s="41">
        <v>4</v>
      </c>
      <c r="O11" s="41">
        <v>4</v>
      </c>
      <c r="P11" s="41">
        <v>4</v>
      </c>
      <c r="Q11" s="41">
        <v>4</v>
      </c>
      <c r="R11" s="41">
        <v>4</v>
      </c>
      <c r="S11" s="41">
        <v>4</v>
      </c>
      <c r="T11" s="41">
        <v>3</v>
      </c>
      <c r="U11" s="41"/>
      <c r="V11" s="41"/>
      <c r="W11" s="41">
        <v>6</v>
      </c>
      <c r="X11" s="41">
        <v>4</v>
      </c>
      <c r="Y11" s="41">
        <v>6</v>
      </c>
      <c r="Z11" s="41">
        <v>4</v>
      </c>
      <c r="AA11" s="41">
        <v>6</v>
      </c>
      <c r="AB11" s="41">
        <v>4</v>
      </c>
      <c r="AC11" s="41">
        <v>6</v>
      </c>
      <c r="AD11" s="41">
        <v>4</v>
      </c>
      <c r="AE11" s="41">
        <v>6</v>
      </c>
      <c r="AF11" s="41">
        <v>4</v>
      </c>
      <c r="AG11" s="41">
        <v>6</v>
      </c>
      <c r="AH11" s="41">
        <v>4</v>
      </c>
      <c r="AI11" s="41">
        <v>6</v>
      </c>
      <c r="AJ11" s="41">
        <v>4</v>
      </c>
      <c r="AK11" s="41">
        <v>6</v>
      </c>
      <c r="AL11" s="41">
        <v>4</v>
      </c>
      <c r="AM11" s="41">
        <v>6</v>
      </c>
      <c r="AN11" s="41">
        <v>4</v>
      </c>
      <c r="AO11" s="41">
        <v>4</v>
      </c>
      <c r="AP11" s="41">
        <v>4</v>
      </c>
      <c r="AQ11" s="14">
        <v>4</v>
      </c>
      <c r="AR11" s="14">
        <v>4</v>
      </c>
      <c r="AS11" s="14">
        <v>2</v>
      </c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>
        <f t="shared" si="1"/>
        <v>171</v>
      </c>
      <c r="BF11" s="6"/>
    </row>
    <row r="12" spans="1:58" s="5" customFormat="1" ht="9.75" customHeight="1" x14ac:dyDescent="0.25">
      <c r="A12" s="84"/>
      <c r="B12" s="33" t="s">
        <v>136</v>
      </c>
      <c r="C12" s="40" t="s">
        <v>36</v>
      </c>
      <c r="D12" s="41">
        <v>2</v>
      </c>
      <c r="E12" s="41">
        <v>2</v>
      </c>
      <c r="F12" s="41">
        <v>2</v>
      </c>
      <c r="G12" s="41">
        <v>2</v>
      </c>
      <c r="H12" s="41">
        <v>2</v>
      </c>
      <c r="I12" s="41">
        <v>2</v>
      </c>
      <c r="J12" s="41">
        <v>2</v>
      </c>
      <c r="K12" s="41">
        <v>2</v>
      </c>
      <c r="L12" s="41">
        <v>2</v>
      </c>
      <c r="M12" s="41">
        <v>2</v>
      </c>
      <c r="N12" s="41">
        <v>2</v>
      </c>
      <c r="O12" s="41">
        <v>2</v>
      </c>
      <c r="P12" s="41">
        <v>2</v>
      </c>
      <c r="Q12" s="41">
        <v>2</v>
      </c>
      <c r="R12" s="41">
        <v>2</v>
      </c>
      <c r="S12" s="41">
        <v>2</v>
      </c>
      <c r="T12" s="14">
        <v>2</v>
      </c>
      <c r="U12" s="14"/>
      <c r="V12" s="14"/>
      <c r="W12" s="41">
        <v>2</v>
      </c>
      <c r="X12" s="41">
        <v>2</v>
      </c>
      <c r="Y12" s="41">
        <v>2</v>
      </c>
      <c r="Z12" s="41">
        <v>2</v>
      </c>
      <c r="AA12" s="41">
        <v>2</v>
      </c>
      <c r="AB12" s="41">
        <v>2</v>
      </c>
      <c r="AC12" s="41">
        <v>2</v>
      </c>
      <c r="AD12" s="41">
        <v>2</v>
      </c>
      <c r="AE12" s="41">
        <v>2</v>
      </c>
      <c r="AF12" s="41">
        <v>2</v>
      </c>
      <c r="AG12" s="41">
        <v>2</v>
      </c>
      <c r="AH12" s="41">
        <v>2</v>
      </c>
      <c r="AI12" s="41">
        <v>2</v>
      </c>
      <c r="AJ12" s="41">
        <v>2</v>
      </c>
      <c r="AK12" s="41">
        <v>2</v>
      </c>
      <c r="AL12" s="41">
        <v>2</v>
      </c>
      <c r="AM12" s="41">
        <v>2</v>
      </c>
      <c r="AN12" s="41">
        <v>2</v>
      </c>
      <c r="AO12" s="41">
        <v>2</v>
      </c>
      <c r="AP12" s="41">
        <v>2</v>
      </c>
      <c r="AQ12" s="14">
        <v>2</v>
      </c>
      <c r="AR12" s="14">
        <v>2</v>
      </c>
      <c r="AS12" s="14">
        <v>2</v>
      </c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>
        <f t="shared" si="1"/>
        <v>80</v>
      </c>
      <c r="BF12" s="6"/>
    </row>
    <row r="13" spans="1:58" s="5" customFormat="1" ht="9.75" customHeight="1" x14ac:dyDescent="0.25">
      <c r="A13" s="84"/>
      <c r="B13" s="33" t="s">
        <v>137</v>
      </c>
      <c r="C13" s="40" t="s">
        <v>58</v>
      </c>
      <c r="D13" s="14">
        <v>4</v>
      </c>
      <c r="E13" s="14">
        <v>4</v>
      </c>
      <c r="F13" s="14">
        <v>4</v>
      </c>
      <c r="G13" s="14">
        <v>4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4</v>
      </c>
      <c r="S13" s="14">
        <v>4</v>
      </c>
      <c r="T13" s="14">
        <v>4</v>
      </c>
      <c r="U13" s="14"/>
      <c r="V13" s="14"/>
      <c r="W13" s="41">
        <v>6</v>
      </c>
      <c r="X13" s="41">
        <v>6</v>
      </c>
      <c r="Y13" s="41">
        <v>6</v>
      </c>
      <c r="Z13" s="41">
        <v>4</v>
      </c>
      <c r="AA13" s="41">
        <v>6</v>
      </c>
      <c r="AB13" s="41">
        <v>6</v>
      </c>
      <c r="AC13" s="41">
        <v>4</v>
      </c>
      <c r="AD13" s="41">
        <v>4</v>
      </c>
      <c r="AE13" s="41">
        <v>6</v>
      </c>
      <c r="AF13" s="41">
        <v>4</v>
      </c>
      <c r="AG13" s="41">
        <v>6</v>
      </c>
      <c r="AH13" s="41">
        <v>6</v>
      </c>
      <c r="AI13" s="41">
        <v>6</v>
      </c>
      <c r="AJ13" s="41">
        <v>4</v>
      </c>
      <c r="AK13" s="41">
        <v>6</v>
      </c>
      <c r="AL13" s="41">
        <v>6</v>
      </c>
      <c r="AM13" s="41">
        <v>6</v>
      </c>
      <c r="AN13" s="41">
        <v>6</v>
      </c>
      <c r="AO13" s="41">
        <v>6</v>
      </c>
      <c r="AP13" s="41">
        <v>6</v>
      </c>
      <c r="AQ13" s="14">
        <v>6</v>
      </c>
      <c r="AR13" s="14">
        <v>4</v>
      </c>
      <c r="AS13" s="14">
        <v>6</v>
      </c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>
        <f t="shared" si="1"/>
        <v>194</v>
      </c>
      <c r="BF13" s="6"/>
    </row>
    <row r="14" spans="1:58" s="5" customFormat="1" ht="9.75" customHeight="1" x14ac:dyDescent="0.25">
      <c r="A14" s="84"/>
      <c r="B14" s="33" t="s">
        <v>138</v>
      </c>
      <c r="C14" s="40" t="s">
        <v>38</v>
      </c>
      <c r="D14" s="14">
        <v>4</v>
      </c>
      <c r="E14" s="14">
        <v>2</v>
      </c>
      <c r="F14" s="14">
        <v>4</v>
      </c>
      <c r="G14" s="14">
        <v>2</v>
      </c>
      <c r="H14" s="14">
        <v>2</v>
      </c>
      <c r="I14" s="14">
        <v>4</v>
      </c>
      <c r="J14" s="14">
        <v>4</v>
      </c>
      <c r="K14" s="14">
        <v>4</v>
      </c>
      <c r="L14" s="14">
        <v>2</v>
      </c>
      <c r="M14" s="14">
        <v>2</v>
      </c>
      <c r="N14" s="14">
        <v>4</v>
      </c>
      <c r="O14" s="14">
        <v>4</v>
      </c>
      <c r="P14" s="14">
        <v>2</v>
      </c>
      <c r="Q14" s="14">
        <v>2</v>
      </c>
      <c r="R14" s="14">
        <v>4</v>
      </c>
      <c r="S14" s="14">
        <v>2</v>
      </c>
      <c r="T14" s="14">
        <v>3</v>
      </c>
      <c r="U14" s="14"/>
      <c r="V14" s="14"/>
      <c r="W14" s="14">
        <v>2</v>
      </c>
      <c r="X14" s="14">
        <v>2</v>
      </c>
      <c r="Y14" s="14">
        <v>2</v>
      </c>
      <c r="Z14" s="14">
        <v>2</v>
      </c>
      <c r="AA14" s="14">
        <v>2</v>
      </c>
      <c r="AB14" s="14">
        <v>2</v>
      </c>
      <c r="AC14" s="14">
        <v>2</v>
      </c>
      <c r="AD14" s="14">
        <v>2</v>
      </c>
      <c r="AE14" s="14">
        <v>2</v>
      </c>
      <c r="AF14" s="14">
        <v>2</v>
      </c>
      <c r="AG14" s="14">
        <v>2</v>
      </c>
      <c r="AH14" s="14">
        <v>2</v>
      </c>
      <c r="AI14" s="14">
        <v>2</v>
      </c>
      <c r="AJ14" s="14">
        <v>2</v>
      </c>
      <c r="AK14" s="14">
        <v>2</v>
      </c>
      <c r="AL14" s="14">
        <v>2</v>
      </c>
      <c r="AM14" s="14">
        <v>2</v>
      </c>
      <c r="AN14" s="14">
        <v>2</v>
      </c>
      <c r="AO14" s="14">
        <v>2</v>
      </c>
      <c r="AP14" s="14">
        <v>2</v>
      </c>
      <c r="AQ14" s="14">
        <v>2</v>
      </c>
      <c r="AR14" s="14">
        <v>2</v>
      </c>
      <c r="AS14" s="14">
        <v>2</v>
      </c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>
        <f t="shared" ref="BE14" si="2">SUM(D14:BD14)</f>
        <v>97</v>
      </c>
      <c r="BF14" s="6"/>
    </row>
    <row r="15" spans="1:58" s="5" customFormat="1" ht="9.75" customHeight="1" x14ac:dyDescent="0.25">
      <c r="A15" s="84"/>
      <c r="B15" s="33" t="s">
        <v>139</v>
      </c>
      <c r="C15" s="40" t="s">
        <v>46</v>
      </c>
      <c r="D15" s="14">
        <v>2</v>
      </c>
      <c r="E15" s="14">
        <v>4</v>
      </c>
      <c r="F15" s="14">
        <v>4</v>
      </c>
      <c r="G15" s="14">
        <v>4</v>
      </c>
      <c r="H15" s="14">
        <v>2</v>
      </c>
      <c r="I15" s="14">
        <v>4</v>
      </c>
      <c r="J15" s="14">
        <v>2</v>
      </c>
      <c r="K15" s="14">
        <v>4</v>
      </c>
      <c r="L15" s="14">
        <v>2</v>
      </c>
      <c r="M15" s="14">
        <v>4</v>
      </c>
      <c r="N15" s="14">
        <v>2</v>
      </c>
      <c r="O15" s="14">
        <v>2</v>
      </c>
      <c r="P15" s="14">
        <v>2</v>
      </c>
      <c r="Q15" s="14">
        <v>4</v>
      </c>
      <c r="R15" s="14">
        <v>2</v>
      </c>
      <c r="S15" s="14">
        <v>4</v>
      </c>
      <c r="T15" s="14">
        <v>3</v>
      </c>
      <c r="U15" s="14"/>
      <c r="V15" s="14"/>
      <c r="W15" s="41">
        <v>2</v>
      </c>
      <c r="X15" s="41">
        <v>2</v>
      </c>
      <c r="Y15" s="41">
        <v>2</v>
      </c>
      <c r="Z15" s="41">
        <v>2</v>
      </c>
      <c r="AA15" s="41">
        <v>2</v>
      </c>
      <c r="AB15" s="41">
        <v>2</v>
      </c>
      <c r="AC15" s="41">
        <v>2</v>
      </c>
      <c r="AD15" s="41">
        <v>2</v>
      </c>
      <c r="AE15" s="41">
        <v>2</v>
      </c>
      <c r="AF15" s="41">
        <v>2</v>
      </c>
      <c r="AG15" s="41">
        <v>2</v>
      </c>
      <c r="AH15" s="41">
        <v>2</v>
      </c>
      <c r="AI15" s="41">
        <v>2</v>
      </c>
      <c r="AJ15" s="41">
        <v>2</v>
      </c>
      <c r="AK15" s="41">
        <v>2</v>
      </c>
      <c r="AL15" s="41">
        <v>2</v>
      </c>
      <c r="AM15" s="41">
        <v>2</v>
      </c>
      <c r="AN15" s="41">
        <v>2</v>
      </c>
      <c r="AO15" s="41">
        <v>2</v>
      </c>
      <c r="AP15" s="41">
        <v>2</v>
      </c>
      <c r="AQ15" s="14">
        <v>2</v>
      </c>
      <c r="AR15" s="14">
        <v>2</v>
      </c>
      <c r="AS15" s="14">
        <v>2</v>
      </c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>
        <f t="shared" si="1"/>
        <v>97</v>
      </c>
      <c r="BF15" s="6"/>
    </row>
    <row r="16" spans="1:58" s="5" customFormat="1" ht="20.25" customHeight="1" x14ac:dyDescent="0.25">
      <c r="A16" s="84"/>
      <c r="B16" s="33" t="s">
        <v>140</v>
      </c>
      <c r="C16" s="40" t="s">
        <v>146</v>
      </c>
      <c r="D16" s="41">
        <v>2</v>
      </c>
      <c r="E16" s="41"/>
      <c r="F16" s="41">
        <v>2</v>
      </c>
      <c r="G16" s="41"/>
      <c r="H16" s="41">
        <v>2</v>
      </c>
      <c r="I16" s="41"/>
      <c r="J16" s="41">
        <v>2</v>
      </c>
      <c r="K16" s="41"/>
      <c r="L16" s="41">
        <v>2</v>
      </c>
      <c r="M16" s="41"/>
      <c r="N16" s="41">
        <v>2</v>
      </c>
      <c r="O16" s="41"/>
      <c r="P16" s="41">
        <v>2</v>
      </c>
      <c r="Q16" s="41"/>
      <c r="R16" s="41">
        <v>2</v>
      </c>
      <c r="S16" s="41"/>
      <c r="T16" s="41">
        <v>1</v>
      </c>
      <c r="U16" s="41"/>
      <c r="V16" s="41"/>
      <c r="W16" s="41">
        <v>2</v>
      </c>
      <c r="X16" s="41">
        <v>2</v>
      </c>
      <c r="Y16" s="41">
        <v>2</v>
      </c>
      <c r="Z16" s="41">
        <v>2</v>
      </c>
      <c r="AA16" s="41">
        <v>2</v>
      </c>
      <c r="AB16" s="41">
        <v>2</v>
      </c>
      <c r="AC16" s="41">
        <v>2</v>
      </c>
      <c r="AD16" s="41">
        <v>4</v>
      </c>
      <c r="AE16" s="41">
        <v>2</v>
      </c>
      <c r="AF16" s="41">
        <v>4</v>
      </c>
      <c r="AG16" s="41">
        <v>2</v>
      </c>
      <c r="AH16" s="41">
        <v>2</v>
      </c>
      <c r="AI16" s="41">
        <v>2</v>
      </c>
      <c r="AJ16" s="41">
        <v>2</v>
      </c>
      <c r="AK16" s="41">
        <v>2</v>
      </c>
      <c r="AL16" s="41">
        <v>4</v>
      </c>
      <c r="AM16" s="41">
        <v>2</v>
      </c>
      <c r="AN16" s="41">
        <v>2</v>
      </c>
      <c r="AO16" s="41">
        <v>2</v>
      </c>
      <c r="AP16" s="41">
        <v>2</v>
      </c>
      <c r="AQ16" s="14">
        <v>2</v>
      </c>
      <c r="AR16" s="14">
        <v>4</v>
      </c>
      <c r="AS16" s="14">
        <v>3</v>
      </c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f t="shared" ref="BE16:BE17" si="3">SUM(D16:BD16)</f>
        <v>72</v>
      </c>
      <c r="BF16" s="6"/>
    </row>
    <row r="17" spans="1:58" s="5" customFormat="1" ht="12.75" customHeight="1" x14ac:dyDescent="0.25">
      <c r="A17" s="84"/>
      <c r="B17" s="33" t="s">
        <v>147</v>
      </c>
      <c r="C17" s="40" t="s">
        <v>117</v>
      </c>
      <c r="D17" s="14">
        <v>2</v>
      </c>
      <c r="E17" s="14">
        <v>2</v>
      </c>
      <c r="F17" s="14">
        <v>2</v>
      </c>
      <c r="G17" s="14">
        <v>2</v>
      </c>
      <c r="H17" s="14">
        <v>2</v>
      </c>
      <c r="I17" s="14">
        <v>2</v>
      </c>
      <c r="J17" s="14">
        <v>2</v>
      </c>
      <c r="K17" s="14">
        <v>2</v>
      </c>
      <c r="L17" s="14">
        <v>2</v>
      </c>
      <c r="M17" s="14">
        <v>2</v>
      </c>
      <c r="N17" s="14">
        <v>2</v>
      </c>
      <c r="O17" s="14">
        <v>2</v>
      </c>
      <c r="P17" s="14">
        <v>2</v>
      </c>
      <c r="Q17" s="14">
        <v>2</v>
      </c>
      <c r="R17" s="14">
        <v>2</v>
      </c>
      <c r="S17" s="14">
        <v>2</v>
      </c>
      <c r="T17" s="14">
        <v>2</v>
      </c>
      <c r="U17" s="14"/>
      <c r="V17" s="14"/>
      <c r="W17" s="41">
        <v>2</v>
      </c>
      <c r="X17" s="41">
        <v>2</v>
      </c>
      <c r="Y17" s="41">
        <v>2</v>
      </c>
      <c r="Z17" s="41">
        <v>2</v>
      </c>
      <c r="AA17" s="41">
        <v>2</v>
      </c>
      <c r="AB17" s="41">
        <v>2</v>
      </c>
      <c r="AC17" s="41">
        <v>2</v>
      </c>
      <c r="AD17" s="41">
        <v>2</v>
      </c>
      <c r="AE17" s="41">
        <v>2</v>
      </c>
      <c r="AF17" s="41">
        <v>2</v>
      </c>
      <c r="AG17" s="41">
        <v>2</v>
      </c>
      <c r="AH17" s="41">
        <v>2</v>
      </c>
      <c r="AI17" s="41">
        <v>2</v>
      </c>
      <c r="AJ17" s="41">
        <v>2</v>
      </c>
      <c r="AK17" s="41">
        <v>2</v>
      </c>
      <c r="AL17" s="41">
        <v>2</v>
      </c>
      <c r="AM17" s="41">
        <v>2</v>
      </c>
      <c r="AN17" s="41">
        <v>2</v>
      </c>
      <c r="AO17" s="41">
        <v>2</v>
      </c>
      <c r="AP17" s="41">
        <v>2</v>
      </c>
      <c r="AQ17" s="14">
        <v>2</v>
      </c>
      <c r="AR17" s="14">
        <v>2</v>
      </c>
      <c r="AS17" s="14">
        <v>2</v>
      </c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>
        <f t="shared" si="3"/>
        <v>80</v>
      </c>
      <c r="BF17" s="6"/>
    </row>
    <row r="18" spans="1:58" s="5" customFormat="1" ht="9.75" customHeight="1" x14ac:dyDescent="0.25">
      <c r="A18" s="84"/>
      <c r="B18" s="33" t="s">
        <v>141</v>
      </c>
      <c r="C18" s="40" t="s">
        <v>84</v>
      </c>
      <c r="D18" s="41">
        <v>2</v>
      </c>
      <c r="E18" s="41">
        <v>4</v>
      </c>
      <c r="F18" s="41">
        <v>2</v>
      </c>
      <c r="G18" s="41">
        <v>4</v>
      </c>
      <c r="H18" s="41">
        <v>2</v>
      </c>
      <c r="I18" s="41">
        <v>4</v>
      </c>
      <c r="J18" s="41">
        <v>2</v>
      </c>
      <c r="K18" s="41">
        <v>4</v>
      </c>
      <c r="L18" s="41">
        <v>2</v>
      </c>
      <c r="M18" s="41">
        <v>4</v>
      </c>
      <c r="N18" s="41">
        <v>2</v>
      </c>
      <c r="O18" s="41">
        <v>4</v>
      </c>
      <c r="P18" s="41">
        <v>2</v>
      </c>
      <c r="Q18" s="41">
        <v>4</v>
      </c>
      <c r="R18" s="41">
        <v>2</v>
      </c>
      <c r="S18" s="41">
        <v>4</v>
      </c>
      <c r="T18" s="41">
        <v>3</v>
      </c>
      <c r="U18" s="14"/>
      <c r="V18" s="14"/>
      <c r="W18" s="14">
        <v>2</v>
      </c>
      <c r="X18" s="14">
        <v>2</v>
      </c>
      <c r="Y18" s="14">
        <v>2</v>
      </c>
      <c r="Z18" s="14">
        <v>4</v>
      </c>
      <c r="AA18" s="14">
        <v>2</v>
      </c>
      <c r="AB18" s="14">
        <v>2</v>
      </c>
      <c r="AC18" s="14">
        <v>2</v>
      </c>
      <c r="AD18" s="14">
        <v>2</v>
      </c>
      <c r="AE18" s="14">
        <v>2</v>
      </c>
      <c r="AF18" s="14">
        <v>4</v>
      </c>
      <c r="AG18" s="14">
        <v>2</v>
      </c>
      <c r="AH18" s="14">
        <v>2</v>
      </c>
      <c r="AI18" s="14">
        <v>2</v>
      </c>
      <c r="AJ18" s="14">
        <v>2</v>
      </c>
      <c r="AK18" s="14">
        <v>2</v>
      </c>
      <c r="AL18" s="14">
        <v>2</v>
      </c>
      <c r="AM18" s="14">
        <v>2</v>
      </c>
      <c r="AN18" s="14">
        <v>2</v>
      </c>
      <c r="AO18" s="14">
        <v>2</v>
      </c>
      <c r="AP18" s="14">
        <v>4</v>
      </c>
      <c r="AQ18" s="14">
        <v>2</v>
      </c>
      <c r="AR18" s="14">
        <v>4</v>
      </c>
      <c r="AS18" s="14">
        <v>3</v>
      </c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>
        <f t="shared" si="1"/>
        <v>106</v>
      </c>
      <c r="BF18" s="6"/>
    </row>
    <row r="19" spans="1:58" s="5" customFormat="1" ht="9.75" customHeight="1" x14ac:dyDescent="0.25">
      <c r="A19" s="84"/>
      <c r="B19" s="33" t="s">
        <v>148</v>
      </c>
      <c r="C19" s="40" t="s">
        <v>149</v>
      </c>
      <c r="D19" s="14">
        <v>2</v>
      </c>
      <c r="E19" s="14">
        <v>4</v>
      </c>
      <c r="F19" s="14">
        <v>2</v>
      </c>
      <c r="G19" s="14">
        <v>4</v>
      </c>
      <c r="H19" s="14">
        <v>4</v>
      </c>
      <c r="I19" s="14">
        <v>4</v>
      </c>
      <c r="J19" s="14">
        <v>4</v>
      </c>
      <c r="K19" s="14">
        <v>2</v>
      </c>
      <c r="L19" s="14">
        <v>4</v>
      </c>
      <c r="M19" s="14">
        <v>4</v>
      </c>
      <c r="N19" s="14">
        <v>2</v>
      </c>
      <c r="O19" s="14">
        <v>4</v>
      </c>
      <c r="P19" s="14">
        <v>2</v>
      </c>
      <c r="Q19" s="14">
        <v>4</v>
      </c>
      <c r="R19" s="14">
        <v>2</v>
      </c>
      <c r="S19" s="14">
        <v>4</v>
      </c>
      <c r="T19" s="14">
        <v>2</v>
      </c>
      <c r="U19" s="14"/>
      <c r="V19" s="14"/>
      <c r="W19" s="14">
        <v>2</v>
      </c>
      <c r="X19" s="14">
        <v>2</v>
      </c>
      <c r="Y19" s="14">
        <v>4</v>
      </c>
      <c r="Z19" s="14">
        <v>4</v>
      </c>
      <c r="AA19" s="14">
        <v>2</v>
      </c>
      <c r="AB19" s="14">
        <v>4</v>
      </c>
      <c r="AC19" s="14">
        <v>2</v>
      </c>
      <c r="AD19" s="14">
        <v>2</v>
      </c>
      <c r="AE19" s="14">
        <v>2</v>
      </c>
      <c r="AF19" s="14">
        <v>2</v>
      </c>
      <c r="AG19" s="14">
        <v>2</v>
      </c>
      <c r="AH19" s="14">
        <v>2</v>
      </c>
      <c r="AI19" s="14">
        <v>2</v>
      </c>
      <c r="AJ19" s="14">
        <v>4</v>
      </c>
      <c r="AK19" s="14">
        <v>2</v>
      </c>
      <c r="AL19" s="14">
        <v>2</v>
      </c>
      <c r="AM19" s="14">
        <v>2</v>
      </c>
      <c r="AN19" s="14">
        <v>4</v>
      </c>
      <c r="AO19" s="14">
        <v>2</v>
      </c>
      <c r="AP19" s="14">
        <v>4</v>
      </c>
      <c r="AQ19" s="14">
        <v>2</v>
      </c>
      <c r="AR19" s="14">
        <v>2</v>
      </c>
      <c r="AS19" s="14">
        <v>4</v>
      </c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f t="shared" si="1"/>
        <v>114</v>
      </c>
      <c r="BF19" s="6"/>
    </row>
    <row r="20" spans="1:58" s="5" customFormat="1" ht="10.5" customHeight="1" x14ac:dyDescent="0.25">
      <c r="A20" s="84"/>
      <c r="B20" s="33" t="s">
        <v>150</v>
      </c>
      <c r="C20" s="40" t="s">
        <v>142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>
        <v>2</v>
      </c>
      <c r="X20" s="41">
        <v>2</v>
      </c>
      <c r="Y20" s="41">
        <v>2</v>
      </c>
      <c r="Z20" s="41">
        <v>2</v>
      </c>
      <c r="AA20" s="41">
        <v>2</v>
      </c>
      <c r="AB20" s="41">
        <v>2</v>
      </c>
      <c r="AC20" s="41">
        <v>2</v>
      </c>
      <c r="AD20" s="41">
        <v>2</v>
      </c>
      <c r="AE20" s="41">
        <v>2</v>
      </c>
      <c r="AF20" s="41">
        <v>2</v>
      </c>
      <c r="AG20" s="41">
        <v>2</v>
      </c>
      <c r="AH20" s="41">
        <v>2</v>
      </c>
      <c r="AI20" s="41">
        <v>2</v>
      </c>
      <c r="AJ20" s="41">
        <v>2</v>
      </c>
      <c r="AK20" s="41">
        <v>2</v>
      </c>
      <c r="AL20" s="41">
        <v>2</v>
      </c>
      <c r="AM20" s="41">
        <v>2</v>
      </c>
      <c r="AN20" s="41">
        <v>2</v>
      </c>
      <c r="AO20" s="41">
        <v>2</v>
      </c>
      <c r="AP20" s="41">
        <v>2</v>
      </c>
      <c r="AQ20" s="14">
        <v>2</v>
      </c>
      <c r="AR20" s="14">
        <v>2</v>
      </c>
      <c r="AS20" s="14">
        <v>2</v>
      </c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>
        <f t="shared" si="1"/>
        <v>46</v>
      </c>
      <c r="BF20" s="6"/>
    </row>
    <row r="21" spans="1:58" s="5" customFormat="1" ht="10.5" customHeight="1" x14ac:dyDescent="0.25">
      <c r="A21" s="84"/>
      <c r="B21" s="46" t="s">
        <v>151</v>
      </c>
      <c r="C21" s="40" t="s">
        <v>152</v>
      </c>
      <c r="D21" s="41">
        <v>2</v>
      </c>
      <c r="E21" s="41">
        <v>2</v>
      </c>
      <c r="F21" s="41">
        <v>2</v>
      </c>
      <c r="G21" s="41">
        <v>2</v>
      </c>
      <c r="H21" s="41">
        <v>2</v>
      </c>
      <c r="I21" s="41">
        <v>2</v>
      </c>
      <c r="J21" s="41">
        <v>2</v>
      </c>
      <c r="K21" s="41">
        <v>2</v>
      </c>
      <c r="L21" s="41">
        <v>2</v>
      </c>
      <c r="M21" s="41">
        <v>2</v>
      </c>
      <c r="N21" s="41">
        <v>2</v>
      </c>
      <c r="O21" s="41">
        <v>2</v>
      </c>
      <c r="P21" s="41">
        <v>4</v>
      </c>
      <c r="Q21" s="41">
        <v>2</v>
      </c>
      <c r="R21" s="41">
        <v>2</v>
      </c>
      <c r="S21" s="41">
        <v>2</v>
      </c>
      <c r="T21" s="41">
        <v>2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>
        <f t="shared" si="1"/>
        <v>36</v>
      </c>
      <c r="BF21" s="6"/>
    </row>
    <row r="22" spans="1:58" s="5" customFormat="1" ht="10.5" customHeight="1" x14ac:dyDescent="0.25">
      <c r="A22" s="84"/>
      <c r="B22" s="57" t="s">
        <v>143</v>
      </c>
      <c r="C22" s="40" t="s">
        <v>42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>
        <v>2</v>
      </c>
      <c r="X22" s="41">
        <v>4</v>
      </c>
      <c r="Y22" s="41">
        <v>2</v>
      </c>
      <c r="Z22" s="41">
        <v>2</v>
      </c>
      <c r="AA22" s="41">
        <v>2</v>
      </c>
      <c r="AB22" s="41">
        <v>4</v>
      </c>
      <c r="AC22" s="41">
        <v>4</v>
      </c>
      <c r="AD22" s="41">
        <v>4</v>
      </c>
      <c r="AE22" s="41">
        <v>2</v>
      </c>
      <c r="AF22" s="41">
        <v>4</v>
      </c>
      <c r="AG22" s="41">
        <v>2</v>
      </c>
      <c r="AH22" s="41">
        <v>4</v>
      </c>
      <c r="AI22" s="41">
        <v>2</v>
      </c>
      <c r="AJ22" s="41">
        <v>4</v>
      </c>
      <c r="AK22" s="41">
        <v>2</v>
      </c>
      <c r="AL22" s="41">
        <v>4</v>
      </c>
      <c r="AM22" s="41">
        <v>2</v>
      </c>
      <c r="AN22" s="41">
        <v>4</v>
      </c>
      <c r="AO22" s="41">
        <v>4</v>
      </c>
      <c r="AP22" s="41">
        <v>4</v>
      </c>
      <c r="AQ22" s="14">
        <v>4</v>
      </c>
      <c r="AR22" s="14">
        <v>4</v>
      </c>
      <c r="AS22" s="14">
        <v>2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f t="shared" si="1"/>
        <v>72</v>
      </c>
      <c r="BF22" s="6"/>
    </row>
    <row r="23" spans="1:58" s="5" customFormat="1" ht="9.75" customHeight="1" x14ac:dyDescent="0.25">
      <c r="A23" s="84"/>
      <c r="B23" s="33" t="s">
        <v>153</v>
      </c>
      <c r="C23" s="40" t="s">
        <v>157</v>
      </c>
      <c r="D23" s="41">
        <v>2</v>
      </c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1">
        <v>2</v>
      </c>
      <c r="K23" s="41">
        <v>2</v>
      </c>
      <c r="L23" s="41">
        <v>2</v>
      </c>
      <c r="M23" s="41">
        <v>2</v>
      </c>
      <c r="N23" s="41">
        <v>2</v>
      </c>
      <c r="O23" s="41">
        <v>2</v>
      </c>
      <c r="P23" s="41">
        <v>2</v>
      </c>
      <c r="Q23" s="41">
        <v>2</v>
      </c>
      <c r="R23" s="41">
        <v>2</v>
      </c>
      <c r="S23" s="41">
        <v>2</v>
      </c>
      <c r="T23" s="41">
        <v>4</v>
      </c>
      <c r="U23" s="14"/>
      <c r="V23" s="14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>
        <f t="shared" si="1"/>
        <v>36</v>
      </c>
      <c r="BF23" s="6"/>
    </row>
    <row r="24" spans="1:58" s="35" customFormat="1" ht="13.5" customHeight="1" x14ac:dyDescent="0.25">
      <c r="A24" s="84"/>
      <c r="B24" s="42"/>
      <c r="C24" s="43" t="s">
        <v>144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14">
        <f t="shared" si="1"/>
        <v>0</v>
      </c>
      <c r="BF24" s="34"/>
    </row>
    <row r="25" spans="1:58" s="64" customFormat="1" ht="22.5" customHeight="1" x14ac:dyDescent="0.25">
      <c r="A25" s="84"/>
      <c r="B25" s="60" t="s">
        <v>154</v>
      </c>
      <c r="C25" s="65" t="s">
        <v>155</v>
      </c>
      <c r="D25" s="61">
        <v>4</v>
      </c>
      <c r="E25" s="61">
        <v>4</v>
      </c>
      <c r="F25" s="61">
        <v>4</v>
      </c>
      <c r="G25" s="61">
        <v>4</v>
      </c>
      <c r="H25" s="61">
        <v>4</v>
      </c>
      <c r="I25" s="61">
        <v>2</v>
      </c>
      <c r="J25" s="61">
        <v>4</v>
      </c>
      <c r="K25" s="61">
        <v>4</v>
      </c>
      <c r="L25" s="61">
        <v>4</v>
      </c>
      <c r="M25" s="61">
        <v>4</v>
      </c>
      <c r="N25" s="61">
        <v>4</v>
      </c>
      <c r="O25" s="61">
        <v>4</v>
      </c>
      <c r="P25" s="61">
        <v>4</v>
      </c>
      <c r="Q25" s="61">
        <v>4</v>
      </c>
      <c r="R25" s="61">
        <v>4</v>
      </c>
      <c r="S25" s="61">
        <v>4</v>
      </c>
      <c r="T25" s="61">
        <v>4</v>
      </c>
      <c r="U25" s="62"/>
      <c r="V25" s="62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14">
        <f t="shared" si="1"/>
        <v>66</v>
      </c>
      <c r="BF25" s="63"/>
    </row>
    <row r="26" spans="1:58" s="5" customFormat="1" ht="9.75" customHeight="1" x14ac:dyDescent="0.25">
      <c r="A26" s="84"/>
      <c r="B26" s="57" t="s">
        <v>156</v>
      </c>
      <c r="C26" s="40" t="s">
        <v>85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41">
        <v>2</v>
      </c>
      <c r="X26" s="41">
        <v>2</v>
      </c>
      <c r="Y26" s="41"/>
      <c r="Z26" s="41">
        <v>2</v>
      </c>
      <c r="AA26" s="41">
        <v>2</v>
      </c>
      <c r="AB26" s="41"/>
      <c r="AC26" s="41">
        <v>2</v>
      </c>
      <c r="AD26" s="41">
        <v>2</v>
      </c>
      <c r="AE26" s="41">
        <v>2</v>
      </c>
      <c r="AF26" s="41"/>
      <c r="AG26" s="41">
        <v>2</v>
      </c>
      <c r="AH26" s="41">
        <v>2</v>
      </c>
      <c r="AI26" s="41">
        <v>2</v>
      </c>
      <c r="AJ26" s="41">
        <v>2</v>
      </c>
      <c r="AK26" s="41">
        <v>2</v>
      </c>
      <c r="AL26" s="41"/>
      <c r="AM26" s="41">
        <v>2</v>
      </c>
      <c r="AN26" s="41">
        <v>2</v>
      </c>
      <c r="AO26" s="41">
        <v>2</v>
      </c>
      <c r="AP26" s="41"/>
      <c r="AQ26" s="14">
        <v>2</v>
      </c>
      <c r="AR26" s="14">
        <v>2</v>
      </c>
      <c r="AS26" s="14">
        <v>2</v>
      </c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>
        <f t="shared" si="1"/>
        <v>36</v>
      </c>
      <c r="BF26" s="6"/>
    </row>
    <row r="27" spans="1:58" s="35" customFormat="1" ht="22.5" customHeight="1" x14ac:dyDescent="0.25">
      <c r="A27" s="58"/>
      <c r="B27" s="42" t="s">
        <v>94</v>
      </c>
      <c r="C27" s="43" t="s">
        <v>158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45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14">
        <f t="shared" ref="BE27:BE29" si="4">SUM(D27:BD27)</f>
        <v>0</v>
      </c>
      <c r="BF27" s="34"/>
    </row>
    <row r="28" spans="1:58" s="64" customFormat="1" ht="9.75" customHeight="1" x14ac:dyDescent="0.25">
      <c r="A28" s="58"/>
      <c r="B28" s="60" t="s">
        <v>159</v>
      </c>
      <c r="C28" s="65" t="s">
        <v>160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  <c r="V28" s="62"/>
      <c r="W28" s="61">
        <v>2</v>
      </c>
      <c r="X28" s="61"/>
      <c r="Y28" s="61">
        <v>2</v>
      </c>
      <c r="Z28" s="61"/>
      <c r="AA28" s="61">
        <v>2</v>
      </c>
      <c r="AB28" s="61"/>
      <c r="AC28" s="61">
        <v>2</v>
      </c>
      <c r="AD28" s="61"/>
      <c r="AE28" s="61">
        <v>2</v>
      </c>
      <c r="AF28" s="61"/>
      <c r="AG28" s="61">
        <v>2</v>
      </c>
      <c r="AH28" s="61"/>
      <c r="AI28" s="61">
        <v>2</v>
      </c>
      <c r="AJ28" s="61"/>
      <c r="AK28" s="61">
        <v>2</v>
      </c>
      <c r="AL28" s="61"/>
      <c r="AM28" s="61">
        <v>2</v>
      </c>
      <c r="AN28" s="61"/>
      <c r="AO28" s="61">
        <v>2</v>
      </c>
      <c r="AP28" s="61"/>
      <c r="AQ28" s="62">
        <v>2</v>
      </c>
      <c r="AR28" s="62"/>
      <c r="AS28" s="62">
        <v>1</v>
      </c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14">
        <f t="shared" si="4"/>
        <v>23</v>
      </c>
      <c r="BF28" s="63"/>
    </row>
    <row r="29" spans="1:58" s="21" customFormat="1" ht="9.75" customHeight="1" x14ac:dyDescent="0.25">
      <c r="A29" s="73"/>
      <c r="B29" s="38" t="s">
        <v>200</v>
      </c>
      <c r="C29" s="75" t="s">
        <v>201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39"/>
      <c r="V29" s="39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39"/>
      <c r="AR29" s="39"/>
      <c r="AS29" s="39"/>
      <c r="AT29" s="39">
        <v>36</v>
      </c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>
        <f t="shared" si="4"/>
        <v>36</v>
      </c>
      <c r="BF29" s="20"/>
    </row>
    <row r="30" spans="1:58" s="21" customFormat="1" x14ac:dyDescent="0.25">
      <c r="A30" s="69"/>
      <c r="B30" s="119" t="s">
        <v>109</v>
      </c>
      <c r="C30" s="119"/>
      <c r="D30" s="19">
        <f>D9</f>
        <v>36</v>
      </c>
      <c r="E30" s="19">
        <f t="shared" ref="E30:BE30" si="5">E9</f>
        <v>36</v>
      </c>
      <c r="F30" s="19">
        <f t="shared" si="5"/>
        <v>36</v>
      </c>
      <c r="G30" s="19">
        <f t="shared" si="5"/>
        <v>36</v>
      </c>
      <c r="H30" s="19">
        <f t="shared" si="5"/>
        <v>36</v>
      </c>
      <c r="I30" s="19">
        <f t="shared" si="5"/>
        <v>36</v>
      </c>
      <c r="J30" s="19">
        <f t="shared" si="5"/>
        <v>36</v>
      </c>
      <c r="K30" s="19">
        <f t="shared" si="5"/>
        <v>36</v>
      </c>
      <c r="L30" s="19">
        <f t="shared" si="5"/>
        <v>36</v>
      </c>
      <c r="M30" s="19">
        <f t="shared" si="5"/>
        <v>36</v>
      </c>
      <c r="N30" s="19">
        <f t="shared" si="5"/>
        <v>36</v>
      </c>
      <c r="O30" s="19">
        <f t="shared" si="5"/>
        <v>36</v>
      </c>
      <c r="P30" s="19">
        <f t="shared" si="5"/>
        <v>36</v>
      </c>
      <c r="Q30" s="19">
        <f t="shared" si="5"/>
        <v>36</v>
      </c>
      <c r="R30" s="19">
        <f t="shared" si="5"/>
        <v>36</v>
      </c>
      <c r="S30" s="19">
        <f t="shared" si="5"/>
        <v>36</v>
      </c>
      <c r="T30" s="19">
        <f t="shared" si="5"/>
        <v>36</v>
      </c>
      <c r="U30" s="19">
        <f t="shared" si="5"/>
        <v>0</v>
      </c>
      <c r="V30" s="19">
        <f t="shared" si="5"/>
        <v>0</v>
      </c>
      <c r="W30" s="19">
        <f t="shared" si="5"/>
        <v>36</v>
      </c>
      <c r="X30" s="19">
        <f t="shared" si="5"/>
        <v>36</v>
      </c>
      <c r="Y30" s="19">
        <f t="shared" si="5"/>
        <v>36</v>
      </c>
      <c r="Z30" s="19">
        <f t="shared" si="5"/>
        <v>36</v>
      </c>
      <c r="AA30" s="19">
        <f t="shared" si="5"/>
        <v>36</v>
      </c>
      <c r="AB30" s="19">
        <f t="shared" si="5"/>
        <v>36</v>
      </c>
      <c r="AC30" s="19">
        <f t="shared" si="5"/>
        <v>36</v>
      </c>
      <c r="AD30" s="19">
        <f t="shared" si="5"/>
        <v>36</v>
      </c>
      <c r="AE30" s="19">
        <f t="shared" si="5"/>
        <v>36</v>
      </c>
      <c r="AF30" s="19">
        <f t="shared" si="5"/>
        <v>36</v>
      </c>
      <c r="AG30" s="19">
        <f t="shared" si="5"/>
        <v>36</v>
      </c>
      <c r="AH30" s="19">
        <f t="shared" si="5"/>
        <v>36</v>
      </c>
      <c r="AI30" s="19">
        <f t="shared" si="5"/>
        <v>36</v>
      </c>
      <c r="AJ30" s="19">
        <f t="shared" si="5"/>
        <v>36</v>
      </c>
      <c r="AK30" s="19">
        <f t="shared" si="5"/>
        <v>36</v>
      </c>
      <c r="AL30" s="19">
        <f t="shared" si="5"/>
        <v>36</v>
      </c>
      <c r="AM30" s="19">
        <f t="shared" si="5"/>
        <v>36</v>
      </c>
      <c r="AN30" s="19">
        <f t="shared" si="5"/>
        <v>36</v>
      </c>
      <c r="AO30" s="19">
        <f t="shared" si="5"/>
        <v>36</v>
      </c>
      <c r="AP30" s="19">
        <f t="shared" si="5"/>
        <v>36</v>
      </c>
      <c r="AQ30" s="19">
        <f t="shared" si="5"/>
        <v>36</v>
      </c>
      <c r="AR30" s="19">
        <f t="shared" si="5"/>
        <v>36</v>
      </c>
      <c r="AS30" s="19">
        <f t="shared" si="5"/>
        <v>36</v>
      </c>
      <c r="AT30" s="19">
        <f t="shared" si="5"/>
        <v>36</v>
      </c>
      <c r="AU30" s="19">
        <f t="shared" si="5"/>
        <v>0</v>
      </c>
      <c r="AV30" s="19">
        <f t="shared" si="5"/>
        <v>0</v>
      </c>
      <c r="AW30" s="19">
        <f t="shared" si="5"/>
        <v>0</v>
      </c>
      <c r="AX30" s="19">
        <f t="shared" si="5"/>
        <v>0</v>
      </c>
      <c r="AY30" s="19">
        <f t="shared" si="5"/>
        <v>0</v>
      </c>
      <c r="AZ30" s="19">
        <f t="shared" si="5"/>
        <v>0</v>
      </c>
      <c r="BA30" s="19">
        <f t="shared" si="5"/>
        <v>0</v>
      </c>
      <c r="BB30" s="19">
        <f t="shared" si="5"/>
        <v>0</v>
      </c>
      <c r="BC30" s="19">
        <f t="shared" si="5"/>
        <v>0</v>
      </c>
      <c r="BD30" s="19">
        <f t="shared" si="5"/>
        <v>0</v>
      </c>
      <c r="BE30" s="19">
        <f t="shared" si="5"/>
        <v>1476</v>
      </c>
    </row>
    <row r="32" spans="1:58" x14ac:dyDescent="0.2">
      <c r="B32" s="25"/>
      <c r="C32" s="11"/>
      <c r="D32" s="11"/>
      <c r="E32" s="11"/>
    </row>
    <row r="34" spans="2:28" x14ac:dyDescent="0.2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</row>
  </sheetData>
  <mergeCells count="21">
    <mergeCell ref="B30:C30"/>
    <mergeCell ref="A9:A26"/>
    <mergeCell ref="B34:AB34"/>
    <mergeCell ref="AM4:AP4"/>
    <mergeCell ref="AR4:AT4"/>
    <mergeCell ref="A4:A8"/>
    <mergeCell ref="B4:B8"/>
    <mergeCell ref="C4:C8"/>
    <mergeCell ref="AV4:AY4"/>
    <mergeCell ref="AZ4:BC4"/>
    <mergeCell ref="BE4:BE8"/>
    <mergeCell ref="D5:BD5"/>
    <mergeCell ref="D7:BD7"/>
    <mergeCell ref="M4:P4"/>
    <mergeCell ref="R4:T4"/>
    <mergeCell ref="V4:Y4"/>
    <mergeCell ref="AA4:AC4"/>
    <mergeCell ref="AE4:AG4"/>
    <mergeCell ref="AI4:AK4"/>
    <mergeCell ref="E4:G4"/>
    <mergeCell ref="I4:L4"/>
  </mergeCells>
  <pageMargins left="0.23622047244094488" right="0.23622047244094488" top="0.3543307086614173" bottom="0.354330708661417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opLeftCell="A4" zoomScale="120" zoomScaleNormal="120" zoomScaleSheetLayoutView="115" workbookViewId="0">
      <selection activeCell="X31" sqref="X31:AQ31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84" t="s">
        <v>182</v>
      </c>
      <c r="B1" s="85" t="s">
        <v>0</v>
      </c>
      <c r="C1" s="88" t="s">
        <v>1</v>
      </c>
      <c r="D1" s="2" t="s">
        <v>2</v>
      </c>
      <c r="E1" s="94" t="s">
        <v>3</v>
      </c>
      <c r="F1" s="95"/>
      <c r="G1" s="96"/>
      <c r="H1" s="2" t="s">
        <v>4</v>
      </c>
      <c r="I1" s="94" t="s">
        <v>5</v>
      </c>
      <c r="J1" s="95"/>
      <c r="K1" s="95"/>
      <c r="L1" s="96"/>
      <c r="M1" s="94" t="s">
        <v>6</v>
      </c>
      <c r="N1" s="95"/>
      <c r="O1" s="95"/>
      <c r="P1" s="96"/>
      <c r="Q1" s="2" t="s">
        <v>7</v>
      </c>
      <c r="R1" s="94" t="s">
        <v>8</v>
      </c>
      <c r="S1" s="95"/>
      <c r="T1" s="96"/>
      <c r="U1" s="2" t="s">
        <v>9</v>
      </c>
      <c r="V1" s="94" t="s">
        <v>10</v>
      </c>
      <c r="W1" s="95"/>
      <c r="X1" s="95"/>
      <c r="Y1" s="96"/>
      <c r="Z1" s="2" t="s">
        <v>11</v>
      </c>
      <c r="AA1" s="94" t="s">
        <v>12</v>
      </c>
      <c r="AB1" s="95"/>
      <c r="AC1" s="96"/>
      <c r="AD1" s="2" t="s">
        <v>13</v>
      </c>
      <c r="AE1" s="94" t="s">
        <v>14</v>
      </c>
      <c r="AF1" s="95"/>
      <c r="AG1" s="96"/>
      <c r="AH1" s="2" t="s">
        <v>15</v>
      </c>
      <c r="AI1" s="94" t="s">
        <v>16</v>
      </c>
      <c r="AJ1" s="95"/>
      <c r="AK1" s="96"/>
      <c r="AL1" s="2" t="s">
        <v>17</v>
      </c>
      <c r="AM1" s="94" t="s">
        <v>18</v>
      </c>
      <c r="AN1" s="95"/>
      <c r="AO1" s="95"/>
      <c r="AP1" s="96"/>
      <c r="AQ1" s="2" t="s">
        <v>19</v>
      </c>
      <c r="AR1" s="94" t="s">
        <v>20</v>
      </c>
      <c r="AS1" s="95"/>
      <c r="AT1" s="96"/>
      <c r="AU1" s="2" t="s">
        <v>21</v>
      </c>
      <c r="AV1" s="94" t="s">
        <v>22</v>
      </c>
      <c r="AW1" s="95"/>
      <c r="AX1" s="95"/>
      <c r="AY1" s="96"/>
      <c r="AZ1" s="94" t="s">
        <v>23</v>
      </c>
      <c r="BA1" s="95"/>
      <c r="BB1" s="95"/>
      <c r="BC1" s="96"/>
      <c r="BD1" s="3" t="s">
        <v>24</v>
      </c>
      <c r="BE1" s="109" t="s">
        <v>25</v>
      </c>
      <c r="BF1" s="4"/>
    </row>
    <row r="2" spans="1:58" s="5" customFormat="1" ht="9.9499999999999993" customHeight="1" x14ac:dyDescent="0.25">
      <c r="A2" s="84"/>
      <c r="B2" s="86"/>
      <c r="C2" s="89"/>
      <c r="D2" s="94" t="s">
        <v>26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110"/>
      <c r="BF2" s="6"/>
    </row>
    <row r="3" spans="1:58" s="5" customFormat="1" ht="12.75" x14ac:dyDescent="0.25">
      <c r="A3" s="84"/>
      <c r="B3" s="86"/>
      <c r="C3" s="89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110"/>
      <c r="BF3" s="6"/>
    </row>
    <row r="4" spans="1:58" s="5" customFormat="1" ht="13.5" customHeight="1" x14ac:dyDescent="0.25">
      <c r="A4" s="84"/>
      <c r="B4" s="86"/>
      <c r="C4" s="89"/>
      <c r="D4" s="94" t="s">
        <v>27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110"/>
      <c r="BF4" s="6"/>
    </row>
    <row r="5" spans="1:58" ht="12.75" x14ac:dyDescent="0.2">
      <c r="A5" s="84"/>
      <c r="B5" s="87"/>
      <c r="C5" s="90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111"/>
      <c r="BF5" s="11"/>
    </row>
    <row r="6" spans="1:58" s="21" customFormat="1" ht="21.75" customHeight="1" x14ac:dyDescent="0.2">
      <c r="A6" s="84"/>
      <c r="B6" s="77" t="s">
        <v>113</v>
      </c>
      <c r="C6" s="78" t="s">
        <v>114</v>
      </c>
      <c r="D6" s="19">
        <f>D7+D8+D9+D10+D11+D12+D13+D14</f>
        <v>18</v>
      </c>
      <c r="E6" s="19">
        <f t="shared" ref="E6:BE6" si="0">E7+E8+E9+E10+E11+E12+E13+E14</f>
        <v>22</v>
      </c>
      <c r="F6" s="19">
        <f t="shared" si="0"/>
        <v>16</v>
      </c>
      <c r="G6" s="19">
        <f t="shared" si="0"/>
        <v>20</v>
      </c>
      <c r="H6" s="19">
        <f t="shared" si="0"/>
        <v>16</v>
      </c>
      <c r="I6" s="19">
        <f t="shared" si="0"/>
        <v>20</v>
      </c>
      <c r="J6" s="19">
        <f t="shared" si="0"/>
        <v>16</v>
      </c>
      <c r="K6" s="19">
        <f t="shared" si="0"/>
        <v>18</v>
      </c>
      <c r="L6" s="19">
        <f t="shared" si="0"/>
        <v>16</v>
      </c>
      <c r="M6" s="19">
        <f t="shared" si="0"/>
        <v>20</v>
      </c>
      <c r="N6" s="19">
        <f t="shared" si="0"/>
        <v>16</v>
      </c>
      <c r="O6" s="19">
        <f t="shared" si="0"/>
        <v>20</v>
      </c>
      <c r="P6" s="19">
        <f t="shared" si="0"/>
        <v>16</v>
      </c>
      <c r="Q6" s="19">
        <f t="shared" si="0"/>
        <v>22</v>
      </c>
      <c r="R6" s="19">
        <f t="shared" si="0"/>
        <v>20</v>
      </c>
      <c r="S6" s="19">
        <f t="shared" si="0"/>
        <v>22</v>
      </c>
      <c r="T6" s="19">
        <f t="shared" si="0"/>
        <v>21</v>
      </c>
      <c r="U6" s="19">
        <f t="shared" si="0"/>
        <v>0</v>
      </c>
      <c r="V6" s="19">
        <f t="shared" si="0"/>
        <v>0</v>
      </c>
      <c r="W6" s="19">
        <f t="shared" si="0"/>
        <v>18</v>
      </c>
      <c r="X6" s="19">
        <f t="shared" si="0"/>
        <v>12</v>
      </c>
      <c r="Y6" s="19">
        <f t="shared" si="0"/>
        <v>14</v>
      </c>
      <c r="Z6" s="19">
        <f t="shared" si="0"/>
        <v>12</v>
      </c>
      <c r="AA6" s="19">
        <f t="shared" si="0"/>
        <v>12</v>
      </c>
      <c r="AB6" s="19">
        <f t="shared" si="0"/>
        <v>18</v>
      </c>
      <c r="AC6" s="19">
        <f t="shared" si="0"/>
        <v>12</v>
      </c>
      <c r="AD6" s="19">
        <f t="shared" si="0"/>
        <v>12</v>
      </c>
      <c r="AE6" s="19">
        <f t="shared" si="0"/>
        <v>12</v>
      </c>
      <c r="AF6" s="19">
        <f t="shared" si="0"/>
        <v>12</v>
      </c>
      <c r="AG6" s="19">
        <f t="shared" si="0"/>
        <v>14</v>
      </c>
      <c r="AH6" s="19">
        <f t="shared" si="0"/>
        <v>18</v>
      </c>
      <c r="AI6" s="19">
        <f t="shared" si="0"/>
        <v>12</v>
      </c>
      <c r="AJ6" s="19">
        <f t="shared" si="0"/>
        <v>14</v>
      </c>
      <c r="AK6" s="19">
        <f t="shared" si="0"/>
        <v>12</v>
      </c>
      <c r="AL6" s="19">
        <f t="shared" si="0"/>
        <v>16</v>
      </c>
      <c r="AM6" s="19">
        <f t="shared" si="0"/>
        <v>12</v>
      </c>
      <c r="AN6" s="19">
        <f t="shared" si="0"/>
        <v>12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563</v>
      </c>
      <c r="BF6" s="20"/>
    </row>
    <row r="7" spans="1:58" s="5" customFormat="1" ht="9.75" customHeight="1" x14ac:dyDescent="0.25">
      <c r="A7" s="84"/>
      <c r="B7" s="14" t="s">
        <v>136</v>
      </c>
      <c r="C7" s="40" t="s">
        <v>36</v>
      </c>
      <c r="D7" s="41">
        <v>4</v>
      </c>
      <c r="E7" s="41">
        <v>4</v>
      </c>
      <c r="F7" s="41">
        <v>2</v>
      </c>
      <c r="G7" s="41">
        <v>2</v>
      </c>
      <c r="H7" s="41">
        <v>4</v>
      </c>
      <c r="I7" s="41">
        <v>2</v>
      </c>
      <c r="J7" s="41">
        <v>2</v>
      </c>
      <c r="K7" s="41">
        <v>2</v>
      </c>
      <c r="L7" s="41">
        <v>4</v>
      </c>
      <c r="M7" s="41">
        <v>2</v>
      </c>
      <c r="N7" s="41">
        <v>2</v>
      </c>
      <c r="O7" s="41">
        <v>2</v>
      </c>
      <c r="P7" s="41">
        <v>4</v>
      </c>
      <c r="Q7" s="41">
        <v>4</v>
      </c>
      <c r="R7" s="41">
        <v>4</v>
      </c>
      <c r="S7" s="41">
        <v>4</v>
      </c>
      <c r="T7" s="41">
        <v>3</v>
      </c>
      <c r="U7" s="41"/>
      <c r="V7" s="41"/>
      <c r="W7" s="41">
        <v>4</v>
      </c>
      <c r="X7" s="41">
        <v>2</v>
      </c>
      <c r="Y7" s="41">
        <v>2</v>
      </c>
      <c r="Z7" s="41">
        <v>2</v>
      </c>
      <c r="AA7" s="41">
        <v>2</v>
      </c>
      <c r="AB7" s="41">
        <v>2</v>
      </c>
      <c r="AC7" s="41">
        <v>2</v>
      </c>
      <c r="AD7" s="41">
        <v>2</v>
      </c>
      <c r="AE7" s="41">
        <v>2</v>
      </c>
      <c r="AF7" s="41">
        <v>2</v>
      </c>
      <c r="AG7" s="41">
        <v>2</v>
      </c>
      <c r="AH7" s="41">
        <v>4</v>
      </c>
      <c r="AI7" s="41">
        <v>2</v>
      </c>
      <c r="AJ7" s="41">
        <v>2</v>
      </c>
      <c r="AK7" s="41">
        <v>2</v>
      </c>
      <c r="AL7" s="41">
        <v>2</v>
      </c>
      <c r="AM7" s="41">
        <v>2</v>
      </c>
      <c r="AN7" s="41">
        <v>2</v>
      </c>
      <c r="AO7" s="41"/>
      <c r="AP7" s="41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>
        <f t="shared" ref="BE7:BE12" si="1">SUM(D7:BD7)</f>
        <v>91</v>
      </c>
      <c r="BF7" s="6"/>
    </row>
    <row r="8" spans="1:58" s="5" customFormat="1" ht="9.75" customHeight="1" x14ac:dyDescent="0.25">
      <c r="A8" s="84"/>
      <c r="B8" s="14" t="s">
        <v>137</v>
      </c>
      <c r="C8" s="40" t="s">
        <v>58</v>
      </c>
      <c r="D8" s="41">
        <v>2</v>
      </c>
      <c r="E8" s="41">
        <v>4</v>
      </c>
      <c r="F8" s="41">
        <v>2</v>
      </c>
      <c r="G8" s="41">
        <v>4</v>
      </c>
      <c r="H8" s="41">
        <v>2</v>
      </c>
      <c r="I8" s="41">
        <v>4</v>
      </c>
      <c r="J8" s="41">
        <v>2</v>
      </c>
      <c r="K8" s="41">
        <v>4</v>
      </c>
      <c r="L8" s="41">
        <v>2</v>
      </c>
      <c r="M8" s="41">
        <v>4</v>
      </c>
      <c r="N8" s="41">
        <v>2</v>
      </c>
      <c r="O8" s="41">
        <v>4</v>
      </c>
      <c r="P8" s="41">
        <v>2</v>
      </c>
      <c r="Q8" s="41">
        <v>4</v>
      </c>
      <c r="R8" s="41">
        <v>2</v>
      </c>
      <c r="S8" s="41">
        <v>4</v>
      </c>
      <c r="T8" s="41">
        <v>3</v>
      </c>
      <c r="U8" s="41"/>
      <c r="V8" s="41"/>
      <c r="W8" s="41">
        <v>2</v>
      </c>
      <c r="X8" s="41">
        <v>2</v>
      </c>
      <c r="Y8" s="41">
        <v>2</v>
      </c>
      <c r="Z8" s="41">
        <v>2</v>
      </c>
      <c r="AA8" s="41">
        <v>2</v>
      </c>
      <c r="AB8" s="41">
        <v>4</v>
      </c>
      <c r="AC8" s="41">
        <v>2</v>
      </c>
      <c r="AD8" s="41">
        <v>2</v>
      </c>
      <c r="AE8" s="41">
        <v>2</v>
      </c>
      <c r="AF8" s="41">
        <v>2</v>
      </c>
      <c r="AG8" s="41">
        <v>2</v>
      </c>
      <c r="AH8" s="41">
        <v>2</v>
      </c>
      <c r="AI8" s="41">
        <v>2</v>
      </c>
      <c r="AJ8" s="41">
        <v>2</v>
      </c>
      <c r="AK8" s="41">
        <v>2</v>
      </c>
      <c r="AL8" s="41">
        <v>4</v>
      </c>
      <c r="AM8" s="41">
        <v>2</v>
      </c>
      <c r="AN8" s="41">
        <v>2</v>
      </c>
      <c r="AO8" s="41"/>
      <c r="AP8" s="41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>
        <f t="shared" si="1"/>
        <v>91</v>
      </c>
      <c r="BF8" s="6"/>
    </row>
    <row r="9" spans="1:58" s="5" customFormat="1" ht="9.75" customHeight="1" x14ac:dyDescent="0.25">
      <c r="A9" s="84"/>
      <c r="B9" s="14" t="s">
        <v>138</v>
      </c>
      <c r="C9" s="40" t="s">
        <v>38</v>
      </c>
      <c r="D9" s="41">
        <v>2</v>
      </c>
      <c r="E9" s="41">
        <v>2</v>
      </c>
      <c r="F9" s="41">
        <v>2</v>
      </c>
      <c r="G9" s="41">
        <v>2</v>
      </c>
      <c r="H9" s="41">
        <v>2</v>
      </c>
      <c r="I9" s="41">
        <v>2</v>
      </c>
      <c r="J9" s="41">
        <v>2</v>
      </c>
      <c r="K9" s="41">
        <v>2</v>
      </c>
      <c r="L9" s="41">
        <v>2</v>
      </c>
      <c r="M9" s="41">
        <v>2</v>
      </c>
      <c r="N9" s="41">
        <v>2</v>
      </c>
      <c r="O9" s="41">
        <v>2</v>
      </c>
      <c r="P9" s="41">
        <v>2</v>
      </c>
      <c r="Q9" s="41">
        <v>2</v>
      </c>
      <c r="R9" s="41">
        <v>2</v>
      </c>
      <c r="S9" s="41">
        <v>2</v>
      </c>
      <c r="T9" s="14">
        <v>2</v>
      </c>
      <c r="U9" s="14"/>
      <c r="V9" s="14"/>
      <c r="W9" s="41">
        <v>4</v>
      </c>
      <c r="X9" s="41">
        <v>2</v>
      </c>
      <c r="Y9" s="41">
        <v>2</v>
      </c>
      <c r="Z9" s="41">
        <v>2</v>
      </c>
      <c r="AA9" s="41">
        <v>2</v>
      </c>
      <c r="AB9" s="41">
        <v>2</v>
      </c>
      <c r="AC9" s="41">
        <v>2</v>
      </c>
      <c r="AD9" s="41">
        <v>2</v>
      </c>
      <c r="AE9" s="41">
        <v>2</v>
      </c>
      <c r="AF9" s="41">
        <v>2</v>
      </c>
      <c r="AG9" s="41">
        <v>2</v>
      </c>
      <c r="AH9" s="41">
        <v>4</v>
      </c>
      <c r="AI9" s="41">
        <v>2</v>
      </c>
      <c r="AJ9" s="41">
        <v>2</v>
      </c>
      <c r="AK9" s="41">
        <v>2</v>
      </c>
      <c r="AL9" s="41">
        <v>2</v>
      </c>
      <c r="AM9" s="41">
        <v>2</v>
      </c>
      <c r="AN9" s="41">
        <v>2</v>
      </c>
      <c r="AO9" s="41"/>
      <c r="AP9" s="41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>
        <f t="shared" si="1"/>
        <v>74</v>
      </c>
      <c r="BF9" s="6"/>
    </row>
    <row r="10" spans="1:58" s="5" customFormat="1" ht="9.75" customHeight="1" x14ac:dyDescent="0.25">
      <c r="A10" s="84"/>
      <c r="B10" s="14" t="s">
        <v>139</v>
      </c>
      <c r="C10" s="40" t="s">
        <v>46</v>
      </c>
      <c r="D10" s="14">
        <v>2</v>
      </c>
      <c r="E10" s="14">
        <v>2</v>
      </c>
      <c r="F10" s="1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14">
        <v>2</v>
      </c>
      <c r="M10" s="14">
        <v>2</v>
      </c>
      <c r="N10" s="14">
        <v>2</v>
      </c>
      <c r="O10" s="14">
        <v>2</v>
      </c>
      <c r="P10" s="14">
        <v>2</v>
      </c>
      <c r="Q10" s="14">
        <v>2</v>
      </c>
      <c r="R10" s="14">
        <v>2</v>
      </c>
      <c r="S10" s="14">
        <v>2</v>
      </c>
      <c r="T10" s="14">
        <v>2</v>
      </c>
      <c r="U10" s="14"/>
      <c r="V10" s="14"/>
      <c r="W10" s="41">
        <v>2</v>
      </c>
      <c r="X10" s="41">
        <v>2</v>
      </c>
      <c r="Y10" s="41">
        <v>2</v>
      </c>
      <c r="Z10" s="41">
        <v>2</v>
      </c>
      <c r="AA10" s="41">
        <v>2</v>
      </c>
      <c r="AB10" s="41">
        <v>4</v>
      </c>
      <c r="AC10" s="41">
        <v>2</v>
      </c>
      <c r="AD10" s="41">
        <v>2</v>
      </c>
      <c r="AE10" s="41">
        <v>2</v>
      </c>
      <c r="AF10" s="41">
        <v>2</v>
      </c>
      <c r="AG10" s="41">
        <v>2</v>
      </c>
      <c r="AH10" s="41">
        <v>2</v>
      </c>
      <c r="AI10" s="41">
        <v>2</v>
      </c>
      <c r="AJ10" s="41">
        <v>2</v>
      </c>
      <c r="AK10" s="41">
        <v>2</v>
      </c>
      <c r="AL10" s="41">
        <v>4</v>
      </c>
      <c r="AM10" s="41">
        <v>2</v>
      </c>
      <c r="AN10" s="41">
        <v>2</v>
      </c>
      <c r="AO10" s="41"/>
      <c r="AP10" s="41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>
        <f t="shared" si="1"/>
        <v>74</v>
      </c>
      <c r="BF10" s="6"/>
    </row>
    <row r="11" spans="1:58" s="5" customFormat="1" ht="9.75" customHeight="1" x14ac:dyDescent="0.25">
      <c r="A11" s="84"/>
      <c r="B11" s="14" t="s">
        <v>161</v>
      </c>
      <c r="C11" s="40" t="s">
        <v>162</v>
      </c>
      <c r="D11" s="14">
        <v>2</v>
      </c>
      <c r="E11" s="14">
        <v>2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>
        <v>2</v>
      </c>
      <c r="O11" s="14">
        <v>2</v>
      </c>
      <c r="P11" s="14">
        <v>2</v>
      </c>
      <c r="Q11" s="14">
        <v>2</v>
      </c>
      <c r="R11" s="14">
        <v>2</v>
      </c>
      <c r="S11" s="14">
        <v>2</v>
      </c>
      <c r="T11" s="14">
        <v>4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>
        <f t="shared" ref="BE11" si="2">SUM(D11:BD11)</f>
        <v>36</v>
      </c>
      <c r="BF11" s="6"/>
    </row>
    <row r="12" spans="1:58" s="5" customFormat="1" ht="9.75" customHeight="1" x14ac:dyDescent="0.25">
      <c r="A12" s="84"/>
      <c r="B12" s="14" t="s">
        <v>147</v>
      </c>
      <c r="C12" s="40" t="s">
        <v>117</v>
      </c>
      <c r="D12" s="14">
        <v>2</v>
      </c>
      <c r="E12" s="14">
        <v>2</v>
      </c>
      <c r="F12" s="14">
        <v>2</v>
      </c>
      <c r="G12" s="14">
        <v>2</v>
      </c>
      <c r="H12" s="14"/>
      <c r="I12" s="14">
        <v>2</v>
      </c>
      <c r="J12" s="14">
        <v>2</v>
      </c>
      <c r="K12" s="14">
        <v>2</v>
      </c>
      <c r="L12" s="14"/>
      <c r="M12" s="14">
        <v>2</v>
      </c>
      <c r="N12" s="14">
        <v>2</v>
      </c>
      <c r="O12" s="14">
        <v>2</v>
      </c>
      <c r="P12" s="14"/>
      <c r="Q12" s="14">
        <v>2</v>
      </c>
      <c r="R12" s="14">
        <v>2</v>
      </c>
      <c r="S12" s="14">
        <v>2</v>
      </c>
      <c r="T12" s="14">
        <v>2</v>
      </c>
      <c r="U12" s="14"/>
      <c r="V12" s="14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>
        <f t="shared" si="1"/>
        <v>28</v>
      </c>
      <c r="BF12" s="6"/>
    </row>
    <row r="13" spans="1:58" s="5" customFormat="1" ht="11.25" customHeight="1" x14ac:dyDescent="0.25">
      <c r="A13" s="84"/>
      <c r="B13" s="14" t="s">
        <v>141</v>
      </c>
      <c r="C13" s="40" t="s">
        <v>84</v>
      </c>
      <c r="D13" s="41">
        <v>2</v>
      </c>
      <c r="E13" s="41">
        <v>2</v>
      </c>
      <c r="F13" s="41">
        <v>2</v>
      </c>
      <c r="G13" s="41">
        <v>2</v>
      </c>
      <c r="H13" s="41">
        <v>2</v>
      </c>
      <c r="I13" s="41">
        <v>2</v>
      </c>
      <c r="J13" s="41">
        <v>2</v>
      </c>
      <c r="K13" s="41">
        <v>2</v>
      </c>
      <c r="L13" s="41">
        <v>2</v>
      </c>
      <c r="M13" s="41">
        <v>2</v>
      </c>
      <c r="N13" s="41">
        <v>2</v>
      </c>
      <c r="O13" s="41">
        <v>2</v>
      </c>
      <c r="P13" s="41">
        <v>2</v>
      </c>
      <c r="Q13" s="41">
        <v>2</v>
      </c>
      <c r="R13" s="41">
        <v>2</v>
      </c>
      <c r="S13" s="41">
        <v>2</v>
      </c>
      <c r="T13" s="41">
        <v>2</v>
      </c>
      <c r="U13" s="41"/>
      <c r="V13" s="41"/>
      <c r="W13" s="41">
        <v>4</v>
      </c>
      <c r="X13" s="41">
        <v>2</v>
      </c>
      <c r="Y13" s="41">
        <v>2</v>
      </c>
      <c r="Z13" s="41">
        <v>2</v>
      </c>
      <c r="AA13" s="41">
        <v>2</v>
      </c>
      <c r="AB13" s="41">
        <v>2</v>
      </c>
      <c r="AC13" s="41">
        <v>2</v>
      </c>
      <c r="AD13" s="41">
        <v>2</v>
      </c>
      <c r="AE13" s="41">
        <v>2</v>
      </c>
      <c r="AF13" s="41">
        <v>2</v>
      </c>
      <c r="AG13" s="41">
        <v>2</v>
      </c>
      <c r="AH13" s="41">
        <v>4</v>
      </c>
      <c r="AI13" s="41">
        <v>2</v>
      </c>
      <c r="AJ13" s="41">
        <v>2</v>
      </c>
      <c r="AK13" s="41">
        <v>2</v>
      </c>
      <c r="AL13" s="41">
        <v>2</v>
      </c>
      <c r="AM13" s="41">
        <v>2</v>
      </c>
      <c r="AN13" s="41">
        <v>2</v>
      </c>
      <c r="AO13" s="41"/>
      <c r="AP13" s="41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>
        <f t="shared" ref="BE13" si="3">SUM(D13:BD13)</f>
        <v>74</v>
      </c>
      <c r="BF13" s="6"/>
    </row>
    <row r="14" spans="1:58" s="5" customFormat="1" ht="20.25" customHeight="1" x14ac:dyDescent="0.25">
      <c r="A14" s="84"/>
      <c r="B14" s="14" t="s">
        <v>150</v>
      </c>
      <c r="C14" s="40" t="s">
        <v>142</v>
      </c>
      <c r="D14" s="41">
        <v>2</v>
      </c>
      <c r="E14" s="41">
        <v>4</v>
      </c>
      <c r="F14" s="41">
        <v>2</v>
      </c>
      <c r="G14" s="41">
        <v>4</v>
      </c>
      <c r="H14" s="41">
        <v>2</v>
      </c>
      <c r="I14" s="41">
        <v>4</v>
      </c>
      <c r="J14" s="41">
        <v>2</v>
      </c>
      <c r="K14" s="41">
        <v>2</v>
      </c>
      <c r="L14" s="41">
        <v>2</v>
      </c>
      <c r="M14" s="41">
        <v>4</v>
      </c>
      <c r="N14" s="41">
        <v>2</v>
      </c>
      <c r="O14" s="41">
        <v>4</v>
      </c>
      <c r="P14" s="41">
        <v>2</v>
      </c>
      <c r="Q14" s="41">
        <v>4</v>
      </c>
      <c r="R14" s="41">
        <v>4</v>
      </c>
      <c r="S14" s="41">
        <v>4</v>
      </c>
      <c r="T14" s="41">
        <v>3</v>
      </c>
      <c r="U14" s="41"/>
      <c r="V14" s="41"/>
      <c r="W14" s="41">
        <v>2</v>
      </c>
      <c r="X14" s="41">
        <v>2</v>
      </c>
      <c r="Y14" s="41">
        <v>4</v>
      </c>
      <c r="Z14" s="41">
        <v>2</v>
      </c>
      <c r="AA14" s="41">
        <v>2</v>
      </c>
      <c r="AB14" s="41">
        <v>4</v>
      </c>
      <c r="AC14" s="41">
        <v>2</v>
      </c>
      <c r="AD14" s="41">
        <v>2</v>
      </c>
      <c r="AE14" s="41">
        <v>2</v>
      </c>
      <c r="AF14" s="41">
        <v>2</v>
      </c>
      <c r="AG14" s="41">
        <v>4</v>
      </c>
      <c r="AH14" s="41">
        <v>2</v>
      </c>
      <c r="AI14" s="41">
        <v>2</v>
      </c>
      <c r="AJ14" s="41">
        <v>4</v>
      </c>
      <c r="AK14" s="41">
        <v>2</v>
      </c>
      <c r="AL14" s="41">
        <v>2</v>
      </c>
      <c r="AM14" s="41">
        <v>2</v>
      </c>
      <c r="AN14" s="41">
        <v>2</v>
      </c>
      <c r="AO14" s="41"/>
      <c r="AP14" s="41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>
        <f t="shared" ref="BE14" si="4">SUM(D14:BD14)</f>
        <v>95</v>
      </c>
      <c r="BF14" s="6"/>
    </row>
    <row r="15" spans="1:58" s="21" customFormat="1" ht="10.5" customHeight="1" x14ac:dyDescent="0.25">
      <c r="A15" s="84"/>
      <c r="B15" s="79" t="s">
        <v>51</v>
      </c>
      <c r="C15" s="67" t="s">
        <v>52</v>
      </c>
      <c r="D15" s="19">
        <f>D16+D22</f>
        <v>18</v>
      </c>
      <c r="E15" s="19">
        <f t="shared" ref="E15:BE15" si="5">E16+E22</f>
        <v>14</v>
      </c>
      <c r="F15" s="19">
        <f t="shared" si="5"/>
        <v>20</v>
      </c>
      <c r="G15" s="19">
        <f t="shared" si="5"/>
        <v>16</v>
      </c>
      <c r="H15" s="19">
        <f t="shared" si="5"/>
        <v>20</v>
      </c>
      <c r="I15" s="19">
        <f t="shared" si="5"/>
        <v>16</v>
      </c>
      <c r="J15" s="19">
        <f t="shared" si="5"/>
        <v>20</v>
      </c>
      <c r="K15" s="19">
        <f t="shared" si="5"/>
        <v>18</v>
      </c>
      <c r="L15" s="19">
        <f t="shared" si="5"/>
        <v>20</v>
      </c>
      <c r="M15" s="19">
        <f t="shared" si="5"/>
        <v>16</v>
      </c>
      <c r="N15" s="19">
        <f t="shared" si="5"/>
        <v>20</v>
      </c>
      <c r="O15" s="19">
        <f t="shared" si="5"/>
        <v>16</v>
      </c>
      <c r="P15" s="19">
        <f t="shared" si="5"/>
        <v>20</v>
      </c>
      <c r="Q15" s="19">
        <f t="shared" si="5"/>
        <v>14</v>
      </c>
      <c r="R15" s="19">
        <f t="shared" si="5"/>
        <v>16</v>
      </c>
      <c r="S15" s="19">
        <f t="shared" si="5"/>
        <v>14</v>
      </c>
      <c r="T15" s="19">
        <f t="shared" si="5"/>
        <v>15</v>
      </c>
      <c r="U15" s="19">
        <f t="shared" si="5"/>
        <v>0</v>
      </c>
      <c r="V15" s="19">
        <f t="shared" si="5"/>
        <v>0</v>
      </c>
      <c r="W15" s="19">
        <f t="shared" si="5"/>
        <v>18</v>
      </c>
      <c r="X15" s="19">
        <f t="shared" si="5"/>
        <v>24</v>
      </c>
      <c r="Y15" s="19">
        <f t="shared" si="5"/>
        <v>22</v>
      </c>
      <c r="Z15" s="19">
        <f t="shared" si="5"/>
        <v>24</v>
      </c>
      <c r="AA15" s="19">
        <f t="shared" si="5"/>
        <v>24</v>
      </c>
      <c r="AB15" s="19">
        <f t="shared" si="5"/>
        <v>18</v>
      </c>
      <c r="AC15" s="19">
        <f t="shared" si="5"/>
        <v>24</v>
      </c>
      <c r="AD15" s="19">
        <f t="shared" si="5"/>
        <v>24</v>
      </c>
      <c r="AE15" s="19">
        <f t="shared" si="5"/>
        <v>24</v>
      </c>
      <c r="AF15" s="19">
        <f t="shared" si="5"/>
        <v>24</v>
      </c>
      <c r="AG15" s="19">
        <f t="shared" si="5"/>
        <v>22</v>
      </c>
      <c r="AH15" s="19">
        <f t="shared" si="5"/>
        <v>18</v>
      </c>
      <c r="AI15" s="19">
        <f t="shared" si="5"/>
        <v>24</v>
      </c>
      <c r="AJ15" s="19">
        <f t="shared" si="5"/>
        <v>22</v>
      </c>
      <c r="AK15" s="19">
        <f t="shared" si="5"/>
        <v>24</v>
      </c>
      <c r="AL15" s="19">
        <f t="shared" si="5"/>
        <v>20</v>
      </c>
      <c r="AM15" s="19">
        <f t="shared" si="5"/>
        <v>24</v>
      </c>
      <c r="AN15" s="19">
        <f t="shared" si="5"/>
        <v>24</v>
      </c>
      <c r="AO15" s="19">
        <f t="shared" si="5"/>
        <v>36</v>
      </c>
      <c r="AP15" s="19">
        <f t="shared" si="5"/>
        <v>36</v>
      </c>
      <c r="AQ15" s="19">
        <f t="shared" si="5"/>
        <v>36</v>
      </c>
      <c r="AR15" s="19">
        <f t="shared" si="5"/>
        <v>36</v>
      </c>
      <c r="AS15" s="19">
        <f t="shared" si="5"/>
        <v>0</v>
      </c>
      <c r="AT15" s="19">
        <f t="shared" si="5"/>
        <v>0</v>
      </c>
      <c r="AU15" s="19">
        <f t="shared" si="5"/>
        <v>0</v>
      </c>
      <c r="AV15" s="19">
        <f t="shared" si="5"/>
        <v>0</v>
      </c>
      <c r="AW15" s="19">
        <f t="shared" si="5"/>
        <v>0</v>
      </c>
      <c r="AX15" s="19">
        <f t="shared" si="5"/>
        <v>0</v>
      </c>
      <c r="AY15" s="19">
        <f t="shared" si="5"/>
        <v>0</v>
      </c>
      <c r="AZ15" s="19">
        <f t="shared" si="5"/>
        <v>0</v>
      </c>
      <c r="BA15" s="19">
        <f t="shared" si="5"/>
        <v>0</v>
      </c>
      <c r="BB15" s="19">
        <f t="shared" si="5"/>
        <v>0</v>
      </c>
      <c r="BC15" s="19">
        <f t="shared" si="5"/>
        <v>0</v>
      </c>
      <c r="BD15" s="19">
        <f t="shared" si="5"/>
        <v>0</v>
      </c>
      <c r="BE15" s="19">
        <f t="shared" si="5"/>
        <v>841</v>
      </c>
      <c r="BF15" s="20"/>
    </row>
    <row r="16" spans="1:58" s="21" customFormat="1" ht="23.25" customHeight="1" x14ac:dyDescent="0.25">
      <c r="A16" s="84"/>
      <c r="B16" s="79" t="s">
        <v>53</v>
      </c>
      <c r="C16" s="67" t="s">
        <v>68</v>
      </c>
      <c r="D16" s="19">
        <f>D17+D18+D19+D21+D20</f>
        <v>8</v>
      </c>
      <c r="E16" s="19">
        <f t="shared" ref="E16:BE16" si="6">E17+E18+E19+E21+E20</f>
        <v>6</v>
      </c>
      <c r="F16" s="19">
        <f t="shared" si="6"/>
        <v>6</v>
      </c>
      <c r="G16" s="19">
        <f t="shared" si="6"/>
        <v>6</v>
      </c>
      <c r="H16" s="19">
        <f t="shared" si="6"/>
        <v>6</v>
      </c>
      <c r="I16" s="19">
        <f t="shared" si="6"/>
        <v>6</v>
      </c>
      <c r="J16" s="19">
        <f t="shared" si="6"/>
        <v>6</v>
      </c>
      <c r="K16" s="19">
        <f t="shared" si="6"/>
        <v>4</v>
      </c>
      <c r="L16" s="19">
        <f t="shared" si="6"/>
        <v>6</v>
      </c>
      <c r="M16" s="19">
        <f t="shared" si="6"/>
        <v>6</v>
      </c>
      <c r="N16" s="19">
        <f t="shared" si="6"/>
        <v>6</v>
      </c>
      <c r="O16" s="19">
        <f t="shared" si="6"/>
        <v>6</v>
      </c>
      <c r="P16" s="19">
        <f t="shared" si="6"/>
        <v>6</v>
      </c>
      <c r="Q16" s="19">
        <f t="shared" si="6"/>
        <v>6</v>
      </c>
      <c r="R16" s="19">
        <f t="shared" si="6"/>
        <v>6</v>
      </c>
      <c r="S16" s="19">
        <f t="shared" si="6"/>
        <v>6</v>
      </c>
      <c r="T16" s="19">
        <f t="shared" si="6"/>
        <v>6</v>
      </c>
      <c r="U16" s="19">
        <f t="shared" si="6"/>
        <v>0</v>
      </c>
      <c r="V16" s="19">
        <f t="shared" si="6"/>
        <v>0</v>
      </c>
      <c r="W16" s="19">
        <f t="shared" si="6"/>
        <v>4</v>
      </c>
      <c r="X16" s="19">
        <f t="shared" si="6"/>
        <v>6</v>
      </c>
      <c r="Y16" s="19">
        <f t="shared" si="6"/>
        <v>4</v>
      </c>
      <c r="Z16" s="19">
        <f t="shared" si="6"/>
        <v>6</v>
      </c>
      <c r="AA16" s="19">
        <f t="shared" si="6"/>
        <v>4</v>
      </c>
      <c r="AB16" s="19">
        <f t="shared" si="6"/>
        <v>6</v>
      </c>
      <c r="AC16" s="19">
        <f t="shared" si="6"/>
        <v>4</v>
      </c>
      <c r="AD16" s="19">
        <f t="shared" si="6"/>
        <v>6</v>
      </c>
      <c r="AE16" s="19">
        <f t="shared" si="6"/>
        <v>4</v>
      </c>
      <c r="AF16" s="19">
        <f t="shared" si="6"/>
        <v>6</v>
      </c>
      <c r="AG16" s="19">
        <f t="shared" si="6"/>
        <v>4</v>
      </c>
      <c r="AH16" s="19">
        <f t="shared" si="6"/>
        <v>6</v>
      </c>
      <c r="AI16" s="19">
        <f t="shared" si="6"/>
        <v>4</v>
      </c>
      <c r="AJ16" s="19">
        <f t="shared" si="6"/>
        <v>6</v>
      </c>
      <c r="AK16" s="19">
        <f t="shared" si="6"/>
        <v>4</v>
      </c>
      <c r="AL16" s="19">
        <f t="shared" si="6"/>
        <v>6</v>
      </c>
      <c r="AM16" s="19">
        <f t="shared" si="6"/>
        <v>4</v>
      </c>
      <c r="AN16" s="19">
        <f t="shared" si="6"/>
        <v>8</v>
      </c>
      <c r="AO16" s="19">
        <f t="shared" si="6"/>
        <v>0</v>
      </c>
      <c r="AP16" s="19">
        <f t="shared" si="6"/>
        <v>0</v>
      </c>
      <c r="AQ16" s="19">
        <f t="shared" si="6"/>
        <v>0</v>
      </c>
      <c r="AR16" s="19">
        <f t="shared" si="6"/>
        <v>0</v>
      </c>
      <c r="AS16" s="19">
        <f t="shared" si="6"/>
        <v>0</v>
      </c>
      <c r="AT16" s="19">
        <f t="shared" si="6"/>
        <v>0</v>
      </c>
      <c r="AU16" s="19">
        <f t="shared" si="6"/>
        <v>0</v>
      </c>
      <c r="AV16" s="19">
        <f t="shared" si="6"/>
        <v>0</v>
      </c>
      <c r="AW16" s="19">
        <f t="shared" si="6"/>
        <v>0</v>
      </c>
      <c r="AX16" s="19">
        <f t="shared" si="6"/>
        <v>0</v>
      </c>
      <c r="AY16" s="19">
        <f t="shared" si="6"/>
        <v>0</v>
      </c>
      <c r="AZ16" s="19">
        <f t="shared" si="6"/>
        <v>0</v>
      </c>
      <c r="BA16" s="19">
        <f t="shared" si="6"/>
        <v>0</v>
      </c>
      <c r="BB16" s="19">
        <f t="shared" si="6"/>
        <v>0</v>
      </c>
      <c r="BC16" s="19">
        <f t="shared" si="6"/>
        <v>0</v>
      </c>
      <c r="BD16" s="19">
        <f t="shared" si="6"/>
        <v>0</v>
      </c>
      <c r="BE16" s="19">
        <f t="shared" si="6"/>
        <v>194</v>
      </c>
      <c r="BF16" s="20"/>
    </row>
    <row r="17" spans="1:58" s="5" customFormat="1" ht="9.75" customHeight="1" x14ac:dyDescent="0.25">
      <c r="A17" s="84"/>
      <c r="B17" s="80" t="s">
        <v>163</v>
      </c>
      <c r="C17" s="66" t="s">
        <v>164</v>
      </c>
      <c r="D17" s="12">
        <v>2</v>
      </c>
      <c r="E17" s="12">
        <v>2</v>
      </c>
      <c r="F17" s="12">
        <v>2</v>
      </c>
      <c r="G17" s="12">
        <v>2</v>
      </c>
      <c r="H17" s="12"/>
      <c r="I17" s="12">
        <v>2</v>
      </c>
      <c r="J17" s="12">
        <v>2</v>
      </c>
      <c r="K17" s="12">
        <v>2</v>
      </c>
      <c r="L17" s="12"/>
      <c r="M17" s="12">
        <v>2</v>
      </c>
      <c r="N17" s="12">
        <v>2</v>
      </c>
      <c r="O17" s="12">
        <v>2</v>
      </c>
      <c r="P17" s="12"/>
      <c r="Q17" s="12">
        <v>2</v>
      </c>
      <c r="R17" s="12">
        <v>2</v>
      </c>
      <c r="S17" s="12">
        <v>2</v>
      </c>
      <c r="T17" s="12">
        <v>2</v>
      </c>
      <c r="U17" s="12"/>
      <c r="V17" s="12"/>
      <c r="W17" s="12">
        <v>2</v>
      </c>
      <c r="X17" s="12"/>
      <c r="Y17" s="12">
        <v>2</v>
      </c>
      <c r="Z17" s="12"/>
      <c r="AA17" s="12">
        <v>2</v>
      </c>
      <c r="AB17" s="12"/>
      <c r="AC17" s="12">
        <v>2</v>
      </c>
      <c r="AD17" s="12"/>
      <c r="AE17" s="12">
        <v>2</v>
      </c>
      <c r="AF17" s="12"/>
      <c r="AG17" s="12">
        <v>2</v>
      </c>
      <c r="AH17" s="12"/>
      <c r="AI17" s="12">
        <v>2</v>
      </c>
      <c r="AJ17" s="12"/>
      <c r="AK17" s="12">
        <v>2</v>
      </c>
      <c r="AL17" s="12"/>
      <c r="AM17" s="12">
        <v>2</v>
      </c>
      <c r="AN17" s="12">
        <v>2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ref="BE17:BE21" si="7">SUM(D17:BD17)</f>
        <v>48</v>
      </c>
      <c r="BF17" s="6"/>
    </row>
    <row r="18" spans="1:58" s="5" customFormat="1" ht="9.75" customHeight="1" x14ac:dyDescent="0.25">
      <c r="A18" s="84"/>
      <c r="B18" s="80" t="s">
        <v>165</v>
      </c>
      <c r="C18" s="66" t="s">
        <v>85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>
        <v>2</v>
      </c>
      <c r="Y18" s="12"/>
      <c r="Z18" s="12">
        <v>2</v>
      </c>
      <c r="AA18" s="12"/>
      <c r="AB18" s="12">
        <v>2</v>
      </c>
      <c r="AC18" s="12"/>
      <c r="AD18" s="12">
        <v>2</v>
      </c>
      <c r="AE18" s="12"/>
      <c r="AF18" s="12">
        <v>2</v>
      </c>
      <c r="AG18" s="12"/>
      <c r="AH18" s="12">
        <v>2</v>
      </c>
      <c r="AI18" s="12"/>
      <c r="AJ18" s="12">
        <v>2</v>
      </c>
      <c r="AK18" s="12"/>
      <c r="AL18" s="12">
        <v>2</v>
      </c>
      <c r="AM18" s="12"/>
      <c r="AN18" s="12">
        <v>2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7"/>
        <v>18</v>
      </c>
      <c r="BF18" s="6"/>
    </row>
    <row r="19" spans="1:58" s="5" customFormat="1" ht="9.75" customHeight="1" x14ac:dyDescent="0.25">
      <c r="A19" s="84"/>
      <c r="B19" s="80" t="s">
        <v>166</v>
      </c>
      <c r="C19" s="66" t="s">
        <v>86</v>
      </c>
      <c r="D19" s="12">
        <v>4</v>
      </c>
      <c r="E19" s="12">
        <v>2</v>
      </c>
      <c r="F19" s="12">
        <v>2</v>
      </c>
      <c r="G19" s="12">
        <v>2</v>
      </c>
      <c r="H19" s="12">
        <v>4</v>
      </c>
      <c r="I19" s="12">
        <v>2</v>
      </c>
      <c r="J19" s="12">
        <v>2</v>
      </c>
      <c r="K19" s="12">
        <v>2</v>
      </c>
      <c r="L19" s="12">
        <v>4</v>
      </c>
      <c r="M19" s="12">
        <v>2</v>
      </c>
      <c r="N19" s="12">
        <v>2</v>
      </c>
      <c r="O19" s="12">
        <v>2</v>
      </c>
      <c r="P19" s="12">
        <v>4</v>
      </c>
      <c r="Q19" s="12">
        <v>2</v>
      </c>
      <c r="R19" s="12">
        <v>2</v>
      </c>
      <c r="S19" s="12">
        <v>2</v>
      </c>
      <c r="T19" s="12">
        <v>2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f t="shared" si="7"/>
        <v>42</v>
      </c>
      <c r="BF19" s="6"/>
    </row>
    <row r="20" spans="1:58" s="5" customFormat="1" ht="9.75" customHeight="1" x14ac:dyDescent="0.25">
      <c r="A20" s="84"/>
      <c r="B20" s="80" t="s">
        <v>167</v>
      </c>
      <c r="C20" s="66" t="s">
        <v>79</v>
      </c>
      <c r="D20" s="12">
        <v>2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/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12">
        <v>2</v>
      </c>
      <c r="U20" s="12"/>
      <c r="V20" s="12"/>
      <c r="W20" s="12">
        <v>2</v>
      </c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2</v>
      </c>
      <c r="AG20" s="12">
        <v>2</v>
      </c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>
        <v>2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 t="shared" si="7"/>
        <v>68</v>
      </c>
      <c r="BF20" s="6"/>
    </row>
    <row r="21" spans="1:58" s="5" customFormat="1" ht="9.75" customHeight="1" x14ac:dyDescent="0.25">
      <c r="A21" s="84"/>
      <c r="B21" s="80" t="s">
        <v>168</v>
      </c>
      <c r="C21" s="66" t="s">
        <v>169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>
        <v>2</v>
      </c>
      <c r="Y21" s="12"/>
      <c r="Z21" s="12">
        <v>2</v>
      </c>
      <c r="AA21" s="12"/>
      <c r="AB21" s="12">
        <v>2</v>
      </c>
      <c r="AC21" s="12"/>
      <c r="AD21" s="12">
        <v>2</v>
      </c>
      <c r="AE21" s="12"/>
      <c r="AF21" s="12">
        <v>2</v>
      </c>
      <c r="AG21" s="12"/>
      <c r="AH21" s="12">
        <v>2</v>
      </c>
      <c r="AI21" s="12"/>
      <c r="AJ21" s="12">
        <v>2</v>
      </c>
      <c r="AK21" s="12"/>
      <c r="AL21" s="12">
        <v>2</v>
      </c>
      <c r="AM21" s="12"/>
      <c r="AN21" s="12">
        <v>2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si="7"/>
        <v>18</v>
      </c>
      <c r="BF21" s="6"/>
    </row>
    <row r="22" spans="1:58" s="21" customFormat="1" ht="12.75" customHeight="1" x14ac:dyDescent="0.25">
      <c r="A22" s="84"/>
      <c r="B22" s="79" t="s">
        <v>55</v>
      </c>
      <c r="C22" s="67" t="s">
        <v>56</v>
      </c>
      <c r="D22" s="19">
        <f>D23+D28</f>
        <v>10</v>
      </c>
      <c r="E22" s="19">
        <f t="shared" ref="E22:BE22" si="8">E23+E28</f>
        <v>8</v>
      </c>
      <c r="F22" s="19">
        <f t="shared" si="8"/>
        <v>14</v>
      </c>
      <c r="G22" s="19">
        <f t="shared" si="8"/>
        <v>10</v>
      </c>
      <c r="H22" s="19">
        <f t="shared" si="8"/>
        <v>14</v>
      </c>
      <c r="I22" s="19">
        <f t="shared" si="8"/>
        <v>10</v>
      </c>
      <c r="J22" s="19">
        <f t="shared" si="8"/>
        <v>14</v>
      </c>
      <c r="K22" s="19">
        <f t="shared" si="8"/>
        <v>14</v>
      </c>
      <c r="L22" s="19">
        <f t="shared" si="8"/>
        <v>14</v>
      </c>
      <c r="M22" s="19">
        <f t="shared" si="8"/>
        <v>10</v>
      </c>
      <c r="N22" s="19">
        <f t="shared" si="8"/>
        <v>14</v>
      </c>
      <c r="O22" s="19">
        <f t="shared" si="8"/>
        <v>10</v>
      </c>
      <c r="P22" s="19">
        <f t="shared" si="8"/>
        <v>14</v>
      </c>
      <c r="Q22" s="19">
        <f t="shared" si="8"/>
        <v>8</v>
      </c>
      <c r="R22" s="19">
        <f t="shared" si="8"/>
        <v>10</v>
      </c>
      <c r="S22" s="19">
        <f t="shared" si="8"/>
        <v>8</v>
      </c>
      <c r="T22" s="19">
        <f t="shared" si="8"/>
        <v>9</v>
      </c>
      <c r="U22" s="19">
        <f t="shared" si="8"/>
        <v>0</v>
      </c>
      <c r="V22" s="19">
        <f t="shared" si="8"/>
        <v>0</v>
      </c>
      <c r="W22" s="19">
        <f t="shared" si="8"/>
        <v>14</v>
      </c>
      <c r="X22" s="19">
        <f t="shared" si="8"/>
        <v>18</v>
      </c>
      <c r="Y22" s="19">
        <f t="shared" si="8"/>
        <v>18</v>
      </c>
      <c r="Z22" s="19">
        <f t="shared" si="8"/>
        <v>18</v>
      </c>
      <c r="AA22" s="19">
        <f t="shared" si="8"/>
        <v>20</v>
      </c>
      <c r="AB22" s="19">
        <f t="shared" si="8"/>
        <v>12</v>
      </c>
      <c r="AC22" s="19">
        <f t="shared" si="8"/>
        <v>20</v>
      </c>
      <c r="AD22" s="19">
        <f t="shared" si="8"/>
        <v>18</v>
      </c>
      <c r="AE22" s="19">
        <f t="shared" si="8"/>
        <v>20</v>
      </c>
      <c r="AF22" s="19">
        <f t="shared" si="8"/>
        <v>18</v>
      </c>
      <c r="AG22" s="19">
        <f t="shared" si="8"/>
        <v>18</v>
      </c>
      <c r="AH22" s="19">
        <f t="shared" si="8"/>
        <v>12</v>
      </c>
      <c r="AI22" s="19">
        <f t="shared" si="8"/>
        <v>20</v>
      </c>
      <c r="AJ22" s="19">
        <f t="shared" si="8"/>
        <v>16</v>
      </c>
      <c r="AK22" s="19">
        <f t="shared" si="8"/>
        <v>20</v>
      </c>
      <c r="AL22" s="19">
        <f t="shared" si="8"/>
        <v>14</v>
      </c>
      <c r="AM22" s="19">
        <f t="shared" si="8"/>
        <v>20</v>
      </c>
      <c r="AN22" s="19">
        <f t="shared" si="8"/>
        <v>16</v>
      </c>
      <c r="AO22" s="19">
        <f t="shared" si="8"/>
        <v>36</v>
      </c>
      <c r="AP22" s="19">
        <f t="shared" si="8"/>
        <v>36</v>
      </c>
      <c r="AQ22" s="19">
        <f t="shared" si="8"/>
        <v>36</v>
      </c>
      <c r="AR22" s="19">
        <f t="shared" si="8"/>
        <v>36</v>
      </c>
      <c r="AS22" s="19">
        <f t="shared" si="8"/>
        <v>0</v>
      </c>
      <c r="AT22" s="19">
        <f t="shared" si="8"/>
        <v>0</v>
      </c>
      <c r="AU22" s="19">
        <f t="shared" si="8"/>
        <v>0</v>
      </c>
      <c r="AV22" s="19">
        <f t="shared" si="8"/>
        <v>0</v>
      </c>
      <c r="AW22" s="19">
        <f t="shared" si="8"/>
        <v>0</v>
      </c>
      <c r="AX22" s="19">
        <f t="shared" si="8"/>
        <v>0</v>
      </c>
      <c r="AY22" s="19">
        <f t="shared" si="8"/>
        <v>0</v>
      </c>
      <c r="AZ22" s="19">
        <f t="shared" si="8"/>
        <v>0</v>
      </c>
      <c r="BA22" s="19">
        <f t="shared" si="8"/>
        <v>0</v>
      </c>
      <c r="BB22" s="19">
        <f t="shared" si="8"/>
        <v>0</v>
      </c>
      <c r="BC22" s="19">
        <f t="shared" si="8"/>
        <v>0</v>
      </c>
      <c r="BD22" s="19">
        <f t="shared" si="8"/>
        <v>0</v>
      </c>
      <c r="BE22" s="19">
        <f t="shared" si="8"/>
        <v>647</v>
      </c>
      <c r="BF22" s="20"/>
    </row>
    <row r="23" spans="1:58" s="18" customFormat="1" ht="29.25" customHeight="1" x14ac:dyDescent="0.25">
      <c r="A23" s="84"/>
      <c r="B23" s="81" t="s">
        <v>80</v>
      </c>
      <c r="C23" s="68" t="s">
        <v>170</v>
      </c>
      <c r="D23" s="16">
        <f t="shared" ref="D23:AI23" si="9">D24+D25+D26+D27</f>
        <v>2</v>
      </c>
      <c r="E23" s="16">
        <f t="shared" si="9"/>
        <v>2</v>
      </c>
      <c r="F23" s="16">
        <f t="shared" si="9"/>
        <v>8</v>
      </c>
      <c r="G23" s="16">
        <f t="shared" si="9"/>
        <v>2</v>
      </c>
      <c r="H23" s="16">
        <f t="shared" si="9"/>
        <v>8</v>
      </c>
      <c r="I23" s="16">
        <f t="shared" si="9"/>
        <v>2</v>
      </c>
      <c r="J23" s="16">
        <f t="shared" si="9"/>
        <v>8</v>
      </c>
      <c r="K23" s="16">
        <f t="shared" si="9"/>
        <v>2</v>
      </c>
      <c r="L23" s="16">
        <f t="shared" si="9"/>
        <v>8</v>
      </c>
      <c r="M23" s="16">
        <f t="shared" si="9"/>
        <v>2</v>
      </c>
      <c r="N23" s="16">
        <f t="shared" si="9"/>
        <v>8</v>
      </c>
      <c r="O23" s="16">
        <f t="shared" si="9"/>
        <v>2</v>
      </c>
      <c r="P23" s="16">
        <f t="shared" si="9"/>
        <v>8</v>
      </c>
      <c r="Q23" s="16">
        <f t="shared" si="9"/>
        <v>2</v>
      </c>
      <c r="R23" s="16">
        <f t="shared" si="9"/>
        <v>2</v>
      </c>
      <c r="S23" s="16">
        <f t="shared" si="9"/>
        <v>2</v>
      </c>
      <c r="T23" s="16">
        <f t="shared" si="9"/>
        <v>2</v>
      </c>
      <c r="U23" s="16">
        <f t="shared" si="9"/>
        <v>0</v>
      </c>
      <c r="V23" s="16">
        <f t="shared" si="9"/>
        <v>0</v>
      </c>
      <c r="W23" s="16">
        <f t="shared" si="9"/>
        <v>10</v>
      </c>
      <c r="X23" s="16">
        <f t="shared" si="9"/>
        <v>8</v>
      </c>
      <c r="Y23" s="16">
        <f t="shared" si="9"/>
        <v>14</v>
      </c>
      <c r="Z23" s="16">
        <f t="shared" si="9"/>
        <v>10</v>
      </c>
      <c r="AA23" s="16">
        <f t="shared" si="9"/>
        <v>12</v>
      </c>
      <c r="AB23" s="16">
        <f t="shared" si="9"/>
        <v>8</v>
      </c>
      <c r="AC23" s="16">
        <f t="shared" si="9"/>
        <v>12</v>
      </c>
      <c r="AD23" s="16">
        <f t="shared" si="9"/>
        <v>8</v>
      </c>
      <c r="AE23" s="16">
        <f t="shared" si="9"/>
        <v>12</v>
      </c>
      <c r="AF23" s="16">
        <f t="shared" si="9"/>
        <v>8</v>
      </c>
      <c r="AG23" s="16">
        <f t="shared" si="9"/>
        <v>14</v>
      </c>
      <c r="AH23" s="16">
        <f t="shared" si="9"/>
        <v>10</v>
      </c>
      <c r="AI23" s="16">
        <f t="shared" si="9"/>
        <v>12</v>
      </c>
      <c r="AJ23" s="16">
        <f t="shared" ref="AJ23:BD23" si="10">AJ24+AJ25+AJ26+AJ27</f>
        <v>8</v>
      </c>
      <c r="AK23" s="16">
        <f t="shared" si="10"/>
        <v>12</v>
      </c>
      <c r="AL23" s="16">
        <f t="shared" si="10"/>
        <v>12</v>
      </c>
      <c r="AM23" s="16">
        <f t="shared" si="10"/>
        <v>12</v>
      </c>
      <c r="AN23" s="16">
        <f t="shared" si="10"/>
        <v>8</v>
      </c>
      <c r="AO23" s="16">
        <f t="shared" si="10"/>
        <v>36</v>
      </c>
      <c r="AP23" s="16">
        <f t="shared" si="10"/>
        <v>36</v>
      </c>
      <c r="AQ23" s="16">
        <f t="shared" si="10"/>
        <v>36</v>
      </c>
      <c r="AR23" s="16">
        <f t="shared" si="10"/>
        <v>36</v>
      </c>
      <c r="AS23" s="16">
        <f t="shared" si="10"/>
        <v>0</v>
      </c>
      <c r="AT23" s="16">
        <f t="shared" si="10"/>
        <v>0</v>
      </c>
      <c r="AU23" s="16">
        <f t="shared" si="10"/>
        <v>0</v>
      </c>
      <c r="AV23" s="16">
        <f t="shared" si="10"/>
        <v>0</v>
      </c>
      <c r="AW23" s="16">
        <f t="shared" si="10"/>
        <v>0</v>
      </c>
      <c r="AX23" s="16">
        <f t="shared" si="10"/>
        <v>0</v>
      </c>
      <c r="AY23" s="16">
        <f t="shared" si="10"/>
        <v>0</v>
      </c>
      <c r="AZ23" s="16">
        <f t="shared" si="10"/>
        <v>0</v>
      </c>
      <c r="BA23" s="16">
        <f t="shared" si="10"/>
        <v>0</v>
      </c>
      <c r="BB23" s="16">
        <f t="shared" si="10"/>
        <v>0</v>
      </c>
      <c r="BC23" s="16">
        <f t="shared" si="10"/>
        <v>0</v>
      </c>
      <c r="BD23" s="16">
        <f t="shared" si="10"/>
        <v>0</v>
      </c>
      <c r="BE23" s="16">
        <f>SUM(D23:BD23)</f>
        <v>404</v>
      </c>
      <c r="BF23" s="17"/>
    </row>
    <row r="24" spans="1:58" s="5" customFormat="1" ht="18.75" customHeight="1" x14ac:dyDescent="0.25">
      <c r="A24" s="84"/>
      <c r="B24" s="80" t="s">
        <v>171</v>
      </c>
      <c r="C24" s="66" t="s">
        <v>172</v>
      </c>
      <c r="D24" s="12">
        <v>2</v>
      </c>
      <c r="E24" s="12"/>
      <c r="F24" s="12">
        <v>2</v>
      </c>
      <c r="G24" s="12"/>
      <c r="H24" s="12">
        <v>2</v>
      </c>
      <c r="I24" s="12"/>
      <c r="J24" s="12">
        <v>2</v>
      </c>
      <c r="K24" s="12"/>
      <c r="L24" s="12">
        <v>2</v>
      </c>
      <c r="M24" s="12"/>
      <c r="N24" s="12">
        <v>2</v>
      </c>
      <c r="O24" s="12"/>
      <c r="P24" s="12">
        <v>2</v>
      </c>
      <c r="Q24" s="12"/>
      <c r="R24" s="12">
        <v>2</v>
      </c>
      <c r="S24" s="12"/>
      <c r="T24" s="12">
        <v>1</v>
      </c>
      <c r="U24" s="12"/>
      <c r="V24" s="12"/>
      <c r="W24" s="12">
        <v>2</v>
      </c>
      <c r="X24" s="12">
        <v>6</v>
      </c>
      <c r="Y24" s="12">
        <v>4</v>
      </c>
      <c r="Z24" s="12">
        <v>6</v>
      </c>
      <c r="AA24" s="12">
        <v>4</v>
      </c>
      <c r="AB24" s="12">
        <v>6</v>
      </c>
      <c r="AC24" s="12">
        <v>4</v>
      </c>
      <c r="AD24" s="12">
        <v>6</v>
      </c>
      <c r="AE24" s="12">
        <v>4</v>
      </c>
      <c r="AF24" s="12">
        <v>4</v>
      </c>
      <c r="AG24" s="12">
        <v>4</v>
      </c>
      <c r="AH24" s="12">
        <v>2</v>
      </c>
      <c r="AI24" s="12">
        <v>4</v>
      </c>
      <c r="AJ24" s="12">
        <v>4</v>
      </c>
      <c r="AK24" s="12">
        <v>4</v>
      </c>
      <c r="AL24" s="12">
        <v>4</v>
      </c>
      <c r="AM24" s="12">
        <v>4</v>
      </c>
      <c r="AN24" s="12">
        <v>1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ref="BE24:BE32" si="11">SUM(D24:BD24)</f>
        <v>90</v>
      </c>
      <c r="BF24" s="6"/>
    </row>
    <row r="25" spans="1:58" s="5" customFormat="1" ht="23.25" customHeight="1" x14ac:dyDescent="0.25">
      <c r="A25" s="84"/>
      <c r="B25" s="14" t="s">
        <v>173</v>
      </c>
      <c r="C25" s="71" t="s">
        <v>174</v>
      </c>
      <c r="D25" s="12"/>
      <c r="E25" s="12">
        <v>2</v>
      </c>
      <c r="F25" s="12"/>
      <c r="G25" s="12">
        <v>2</v>
      </c>
      <c r="H25" s="12"/>
      <c r="I25" s="12">
        <v>2</v>
      </c>
      <c r="J25" s="12"/>
      <c r="K25" s="12">
        <v>2</v>
      </c>
      <c r="L25" s="12"/>
      <c r="M25" s="12">
        <v>2</v>
      </c>
      <c r="N25" s="12"/>
      <c r="O25" s="12">
        <v>2</v>
      </c>
      <c r="P25" s="12"/>
      <c r="Q25" s="12">
        <v>2</v>
      </c>
      <c r="R25" s="12"/>
      <c r="S25" s="12">
        <v>2</v>
      </c>
      <c r="T25" s="12">
        <v>1</v>
      </c>
      <c r="U25" s="12"/>
      <c r="V25" s="12"/>
      <c r="W25" s="12">
        <v>2</v>
      </c>
      <c r="X25" s="12">
        <v>2</v>
      </c>
      <c r="Y25" s="12">
        <v>4</v>
      </c>
      <c r="Z25" s="12">
        <v>4</v>
      </c>
      <c r="AA25" s="12">
        <v>2</v>
      </c>
      <c r="AB25" s="12">
        <v>2</v>
      </c>
      <c r="AC25" s="12">
        <v>2</v>
      </c>
      <c r="AD25" s="12">
        <v>2</v>
      </c>
      <c r="AE25" s="12">
        <v>2</v>
      </c>
      <c r="AF25" s="12">
        <v>4</v>
      </c>
      <c r="AG25" s="12">
        <v>4</v>
      </c>
      <c r="AH25" s="12">
        <v>2</v>
      </c>
      <c r="AI25" s="12">
        <v>2</v>
      </c>
      <c r="AJ25" s="12">
        <v>4</v>
      </c>
      <c r="AK25" s="12">
        <v>2</v>
      </c>
      <c r="AL25" s="12">
        <v>2</v>
      </c>
      <c r="AM25" s="12">
        <v>2</v>
      </c>
      <c r="AN25" s="12">
        <v>1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f t="shared" si="11"/>
        <v>62</v>
      </c>
      <c r="BF25" s="6"/>
    </row>
    <row r="26" spans="1:58" s="5" customFormat="1" ht="9.75" customHeight="1" x14ac:dyDescent="0.25">
      <c r="A26" s="84"/>
      <c r="B26" s="82" t="s">
        <v>175</v>
      </c>
      <c r="C26" s="15" t="s">
        <v>105</v>
      </c>
      <c r="D26" s="12"/>
      <c r="E26" s="12"/>
      <c r="F26" s="12">
        <v>6</v>
      </c>
      <c r="G26" s="12"/>
      <c r="H26" s="12">
        <v>6</v>
      </c>
      <c r="I26" s="12"/>
      <c r="J26" s="12">
        <v>6</v>
      </c>
      <c r="K26" s="12"/>
      <c r="L26" s="12">
        <v>6</v>
      </c>
      <c r="M26" s="12"/>
      <c r="N26" s="12">
        <v>6</v>
      </c>
      <c r="O26" s="12"/>
      <c r="P26" s="12">
        <v>6</v>
      </c>
      <c r="Q26" s="12"/>
      <c r="R26" s="12"/>
      <c r="S26" s="12"/>
      <c r="T26" s="12"/>
      <c r="U26" s="12"/>
      <c r="V26" s="12"/>
      <c r="W26" s="12">
        <v>6</v>
      </c>
      <c r="X26" s="12"/>
      <c r="Y26" s="12">
        <v>6</v>
      </c>
      <c r="Z26" s="12"/>
      <c r="AA26" s="12">
        <v>6</v>
      </c>
      <c r="AB26" s="12"/>
      <c r="AC26" s="12">
        <v>6</v>
      </c>
      <c r="AD26" s="12"/>
      <c r="AE26" s="12">
        <v>6</v>
      </c>
      <c r="AF26" s="12"/>
      <c r="AG26" s="12">
        <v>6</v>
      </c>
      <c r="AH26" s="12">
        <v>6</v>
      </c>
      <c r="AI26" s="12">
        <v>6</v>
      </c>
      <c r="AJ26" s="12"/>
      <c r="AK26" s="12">
        <v>6</v>
      </c>
      <c r="AL26" s="12">
        <v>6</v>
      </c>
      <c r="AM26" s="12">
        <v>6</v>
      </c>
      <c r="AN26" s="12">
        <v>6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si="11"/>
        <v>108</v>
      </c>
      <c r="BF26" s="6"/>
    </row>
    <row r="27" spans="1:58" s="5" customFormat="1" ht="9.75" customHeight="1" x14ac:dyDescent="0.25">
      <c r="A27" s="84"/>
      <c r="B27" s="82" t="s">
        <v>176</v>
      </c>
      <c r="C27" s="15" t="s">
        <v>106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36</v>
      </c>
      <c r="AP27" s="12">
        <v>36</v>
      </c>
      <c r="AQ27" s="12">
        <v>36</v>
      </c>
      <c r="AR27" s="12">
        <v>36</v>
      </c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si="11"/>
        <v>144</v>
      </c>
      <c r="BF27" s="6"/>
    </row>
    <row r="28" spans="1:58" s="18" customFormat="1" ht="25.5" customHeight="1" x14ac:dyDescent="0.25">
      <c r="A28" s="84"/>
      <c r="B28" s="81"/>
      <c r="C28" s="68" t="s">
        <v>177</v>
      </c>
      <c r="D28" s="16">
        <f t="shared" ref="D28:AI28" si="12">D29+D30+D31</f>
        <v>8</v>
      </c>
      <c r="E28" s="16">
        <f t="shared" si="12"/>
        <v>6</v>
      </c>
      <c r="F28" s="16">
        <f t="shared" si="12"/>
        <v>6</v>
      </c>
      <c r="G28" s="16">
        <f t="shared" si="12"/>
        <v>8</v>
      </c>
      <c r="H28" s="16">
        <f t="shared" si="12"/>
        <v>6</v>
      </c>
      <c r="I28" s="16">
        <f t="shared" si="12"/>
        <v>8</v>
      </c>
      <c r="J28" s="16">
        <f t="shared" si="12"/>
        <v>6</v>
      </c>
      <c r="K28" s="16">
        <f t="shared" si="12"/>
        <v>12</v>
      </c>
      <c r="L28" s="16">
        <f t="shared" si="12"/>
        <v>6</v>
      </c>
      <c r="M28" s="16">
        <f t="shared" si="12"/>
        <v>8</v>
      </c>
      <c r="N28" s="16">
        <f t="shared" si="12"/>
        <v>6</v>
      </c>
      <c r="O28" s="16">
        <f t="shared" si="12"/>
        <v>8</v>
      </c>
      <c r="P28" s="16">
        <f t="shared" si="12"/>
        <v>6</v>
      </c>
      <c r="Q28" s="16">
        <f t="shared" si="12"/>
        <v>6</v>
      </c>
      <c r="R28" s="16">
        <f t="shared" si="12"/>
        <v>8</v>
      </c>
      <c r="S28" s="16">
        <f t="shared" si="12"/>
        <v>6</v>
      </c>
      <c r="T28" s="16">
        <f t="shared" si="12"/>
        <v>7</v>
      </c>
      <c r="U28" s="16">
        <f t="shared" si="12"/>
        <v>0</v>
      </c>
      <c r="V28" s="16">
        <f t="shared" si="12"/>
        <v>0</v>
      </c>
      <c r="W28" s="16">
        <f t="shared" si="12"/>
        <v>4</v>
      </c>
      <c r="X28" s="16">
        <f t="shared" si="12"/>
        <v>10</v>
      </c>
      <c r="Y28" s="16">
        <f t="shared" si="12"/>
        <v>4</v>
      </c>
      <c r="Z28" s="16">
        <f t="shared" si="12"/>
        <v>8</v>
      </c>
      <c r="AA28" s="16">
        <f t="shared" si="12"/>
        <v>8</v>
      </c>
      <c r="AB28" s="16">
        <f t="shared" si="12"/>
        <v>4</v>
      </c>
      <c r="AC28" s="16">
        <f t="shared" si="12"/>
        <v>8</v>
      </c>
      <c r="AD28" s="16">
        <f t="shared" si="12"/>
        <v>10</v>
      </c>
      <c r="AE28" s="16">
        <f t="shared" si="12"/>
        <v>8</v>
      </c>
      <c r="AF28" s="16">
        <f t="shared" si="12"/>
        <v>10</v>
      </c>
      <c r="AG28" s="16">
        <f t="shared" si="12"/>
        <v>4</v>
      </c>
      <c r="AH28" s="16">
        <f t="shared" si="12"/>
        <v>2</v>
      </c>
      <c r="AI28" s="16">
        <f t="shared" si="12"/>
        <v>8</v>
      </c>
      <c r="AJ28" s="16">
        <f t="shared" ref="AJ28:BD28" si="13">AJ29+AJ30+AJ31</f>
        <v>8</v>
      </c>
      <c r="AK28" s="16">
        <f t="shared" si="13"/>
        <v>8</v>
      </c>
      <c r="AL28" s="16">
        <f t="shared" si="13"/>
        <v>2</v>
      </c>
      <c r="AM28" s="16">
        <f t="shared" si="13"/>
        <v>8</v>
      </c>
      <c r="AN28" s="16">
        <f t="shared" si="13"/>
        <v>8</v>
      </c>
      <c r="AO28" s="16">
        <f t="shared" si="13"/>
        <v>0</v>
      </c>
      <c r="AP28" s="16">
        <f t="shared" si="13"/>
        <v>0</v>
      </c>
      <c r="AQ28" s="16">
        <f t="shared" si="13"/>
        <v>0</v>
      </c>
      <c r="AR28" s="16">
        <f t="shared" si="13"/>
        <v>0</v>
      </c>
      <c r="AS28" s="16">
        <f t="shared" si="13"/>
        <v>0</v>
      </c>
      <c r="AT28" s="16">
        <f t="shared" si="13"/>
        <v>0</v>
      </c>
      <c r="AU28" s="16">
        <f t="shared" si="13"/>
        <v>0</v>
      </c>
      <c r="AV28" s="16">
        <f t="shared" si="13"/>
        <v>0</v>
      </c>
      <c r="AW28" s="16">
        <f t="shared" si="13"/>
        <v>0</v>
      </c>
      <c r="AX28" s="16">
        <f t="shared" si="13"/>
        <v>0</v>
      </c>
      <c r="AY28" s="16">
        <f t="shared" si="13"/>
        <v>0</v>
      </c>
      <c r="AZ28" s="16">
        <f t="shared" si="13"/>
        <v>0</v>
      </c>
      <c r="BA28" s="16">
        <f t="shared" si="13"/>
        <v>0</v>
      </c>
      <c r="BB28" s="16">
        <f t="shared" si="13"/>
        <v>0</v>
      </c>
      <c r="BC28" s="16">
        <f t="shared" si="13"/>
        <v>0</v>
      </c>
      <c r="BD28" s="16">
        <f t="shared" si="13"/>
        <v>0</v>
      </c>
      <c r="BE28" s="16">
        <f t="shared" si="11"/>
        <v>243</v>
      </c>
      <c r="BF28" s="17"/>
    </row>
    <row r="29" spans="1:58" s="5" customFormat="1" ht="19.5" customHeight="1" x14ac:dyDescent="0.25">
      <c r="A29" s="84"/>
      <c r="B29" s="14" t="s">
        <v>178</v>
      </c>
      <c r="C29" s="71" t="s">
        <v>160</v>
      </c>
      <c r="D29" s="12">
        <v>2</v>
      </c>
      <c r="E29" s="12"/>
      <c r="F29" s="12"/>
      <c r="G29" s="12">
        <v>2</v>
      </c>
      <c r="H29" s="12"/>
      <c r="I29" s="12">
        <v>2</v>
      </c>
      <c r="J29" s="12"/>
      <c r="K29" s="12"/>
      <c r="L29" s="12"/>
      <c r="M29" s="12">
        <v>2</v>
      </c>
      <c r="N29" s="12"/>
      <c r="O29" s="12">
        <v>2</v>
      </c>
      <c r="P29" s="12"/>
      <c r="Q29" s="12"/>
      <c r="R29" s="12">
        <v>2</v>
      </c>
      <c r="S29" s="12"/>
      <c r="T29" s="12">
        <v>1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 t="shared" si="11"/>
        <v>13</v>
      </c>
      <c r="BF29" s="6"/>
    </row>
    <row r="30" spans="1:58" s="5" customFormat="1" ht="19.5" customHeight="1" x14ac:dyDescent="0.25">
      <c r="A30" s="84"/>
      <c r="B30" s="82" t="s">
        <v>179</v>
      </c>
      <c r="C30" s="15" t="s">
        <v>180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4</v>
      </c>
      <c r="X30" s="12">
        <v>4</v>
      </c>
      <c r="Y30" s="12">
        <v>4</v>
      </c>
      <c r="Z30" s="12">
        <v>2</v>
      </c>
      <c r="AA30" s="12">
        <v>2</v>
      </c>
      <c r="AB30" s="12">
        <v>4</v>
      </c>
      <c r="AC30" s="12">
        <v>2</v>
      </c>
      <c r="AD30" s="12">
        <v>4</v>
      </c>
      <c r="AE30" s="12">
        <v>2</v>
      </c>
      <c r="AF30" s="12">
        <v>4</v>
      </c>
      <c r="AG30" s="12">
        <v>4</v>
      </c>
      <c r="AH30" s="12">
        <v>2</v>
      </c>
      <c r="AI30" s="12">
        <v>2</v>
      </c>
      <c r="AJ30" s="12">
        <v>2</v>
      </c>
      <c r="AK30" s="12">
        <v>2</v>
      </c>
      <c r="AL30" s="12">
        <v>2</v>
      </c>
      <c r="AM30" s="12">
        <v>2</v>
      </c>
      <c r="AN30" s="12">
        <v>2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>
        <f t="shared" si="11"/>
        <v>50</v>
      </c>
      <c r="BF30" s="6"/>
    </row>
    <row r="31" spans="1:58" s="5" customFormat="1" ht="9.75" customHeight="1" x14ac:dyDescent="0.25">
      <c r="A31" s="84"/>
      <c r="B31" s="82" t="s">
        <v>181</v>
      </c>
      <c r="C31" s="15" t="s">
        <v>105</v>
      </c>
      <c r="D31" s="12">
        <v>6</v>
      </c>
      <c r="E31" s="12">
        <v>6</v>
      </c>
      <c r="F31" s="12">
        <v>6</v>
      </c>
      <c r="G31" s="12">
        <v>6</v>
      </c>
      <c r="H31" s="12">
        <v>6</v>
      </c>
      <c r="I31" s="12">
        <v>6</v>
      </c>
      <c r="J31" s="12">
        <v>6</v>
      </c>
      <c r="K31" s="12">
        <v>12</v>
      </c>
      <c r="L31" s="12">
        <v>6</v>
      </c>
      <c r="M31" s="12">
        <v>6</v>
      </c>
      <c r="N31" s="12">
        <v>6</v>
      </c>
      <c r="O31" s="12">
        <v>6</v>
      </c>
      <c r="P31" s="12">
        <v>6</v>
      </c>
      <c r="Q31" s="12">
        <v>6</v>
      </c>
      <c r="R31" s="12">
        <v>6</v>
      </c>
      <c r="S31" s="12">
        <v>6</v>
      </c>
      <c r="T31" s="12">
        <v>6</v>
      </c>
      <c r="U31" s="12"/>
      <c r="V31" s="12"/>
      <c r="W31" s="12"/>
      <c r="X31" s="12">
        <v>6</v>
      </c>
      <c r="Y31" s="12"/>
      <c r="Z31" s="12">
        <v>6</v>
      </c>
      <c r="AA31" s="12">
        <v>6</v>
      </c>
      <c r="AB31" s="12"/>
      <c r="AC31" s="12">
        <v>6</v>
      </c>
      <c r="AD31" s="12">
        <v>6</v>
      </c>
      <c r="AE31" s="12">
        <v>6</v>
      </c>
      <c r="AF31" s="12">
        <v>6</v>
      </c>
      <c r="AG31" s="12"/>
      <c r="AH31" s="12"/>
      <c r="AI31" s="12">
        <v>6</v>
      </c>
      <c r="AJ31" s="12">
        <v>6</v>
      </c>
      <c r="AK31" s="12">
        <v>6</v>
      </c>
      <c r="AL31" s="12"/>
      <c r="AM31" s="12">
        <v>6</v>
      </c>
      <c r="AN31" s="12">
        <v>6</v>
      </c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f t="shared" si="11"/>
        <v>180</v>
      </c>
      <c r="BF31" s="6"/>
    </row>
    <row r="32" spans="1:58" s="21" customFormat="1" ht="9.75" customHeight="1" x14ac:dyDescent="0.25">
      <c r="A32" s="73"/>
      <c r="B32" s="83" t="s">
        <v>200</v>
      </c>
      <c r="C32" s="76" t="s">
        <v>201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>
        <v>36</v>
      </c>
      <c r="AT32" s="19">
        <v>36</v>
      </c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>
        <f t="shared" si="11"/>
        <v>72</v>
      </c>
      <c r="BF32" s="20"/>
    </row>
    <row r="33" spans="1:57" s="21" customFormat="1" x14ac:dyDescent="0.25">
      <c r="A33" s="53"/>
      <c r="B33" s="119" t="s">
        <v>109</v>
      </c>
      <c r="C33" s="119"/>
      <c r="D33" s="19">
        <f>D6+D15+D32</f>
        <v>36</v>
      </c>
      <c r="E33" s="19">
        <f t="shared" ref="E33:BE33" si="14">E6+E15+E32</f>
        <v>36</v>
      </c>
      <c r="F33" s="19">
        <f t="shared" si="14"/>
        <v>36</v>
      </c>
      <c r="G33" s="19">
        <f t="shared" si="14"/>
        <v>36</v>
      </c>
      <c r="H33" s="19">
        <f t="shared" si="14"/>
        <v>36</v>
      </c>
      <c r="I33" s="19">
        <f t="shared" si="14"/>
        <v>36</v>
      </c>
      <c r="J33" s="19">
        <f t="shared" si="14"/>
        <v>36</v>
      </c>
      <c r="K33" s="19">
        <f t="shared" si="14"/>
        <v>36</v>
      </c>
      <c r="L33" s="19">
        <f t="shared" si="14"/>
        <v>36</v>
      </c>
      <c r="M33" s="19">
        <f t="shared" si="14"/>
        <v>36</v>
      </c>
      <c r="N33" s="19">
        <f t="shared" si="14"/>
        <v>36</v>
      </c>
      <c r="O33" s="19">
        <f t="shared" si="14"/>
        <v>36</v>
      </c>
      <c r="P33" s="19">
        <f t="shared" si="14"/>
        <v>36</v>
      </c>
      <c r="Q33" s="19">
        <f t="shared" si="14"/>
        <v>36</v>
      </c>
      <c r="R33" s="19">
        <f t="shared" si="14"/>
        <v>36</v>
      </c>
      <c r="S33" s="19">
        <f t="shared" si="14"/>
        <v>36</v>
      </c>
      <c r="T33" s="19">
        <f t="shared" si="14"/>
        <v>36</v>
      </c>
      <c r="U33" s="19">
        <f t="shared" si="14"/>
        <v>0</v>
      </c>
      <c r="V33" s="19">
        <f t="shared" si="14"/>
        <v>0</v>
      </c>
      <c r="W33" s="19">
        <f t="shared" si="14"/>
        <v>36</v>
      </c>
      <c r="X33" s="19">
        <f t="shared" si="14"/>
        <v>36</v>
      </c>
      <c r="Y33" s="19">
        <f t="shared" si="14"/>
        <v>36</v>
      </c>
      <c r="Z33" s="19">
        <f t="shared" si="14"/>
        <v>36</v>
      </c>
      <c r="AA33" s="19">
        <f t="shared" si="14"/>
        <v>36</v>
      </c>
      <c r="AB33" s="19">
        <f t="shared" si="14"/>
        <v>36</v>
      </c>
      <c r="AC33" s="19">
        <f t="shared" si="14"/>
        <v>36</v>
      </c>
      <c r="AD33" s="19">
        <f t="shared" si="14"/>
        <v>36</v>
      </c>
      <c r="AE33" s="19">
        <f t="shared" si="14"/>
        <v>36</v>
      </c>
      <c r="AF33" s="19">
        <f t="shared" si="14"/>
        <v>36</v>
      </c>
      <c r="AG33" s="19">
        <f t="shared" si="14"/>
        <v>36</v>
      </c>
      <c r="AH33" s="19">
        <f t="shared" si="14"/>
        <v>36</v>
      </c>
      <c r="AI33" s="19">
        <f t="shared" si="14"/>
        <v>36</v>
      </c>
      <c r="AJ33" s="19">
        <f t="shared" si="14"/>
        <v>36</v>
      </c>
      <c r="AK33" s="19">
        <f t="shared" si="14"/>
        <v>36</v>
      </c>
      <c r="AL33" s="19">
        <f t="shared" si="14"/>
        <v>36</v>
      </c>
      <c r="AM33" s="19">
        <f t="shared" si="14"/>
        <v>36</v>
      </c>
      <c r="AN33" s="19">
        <f t="shared" si="14"/>
        <v>36</v>
      </c>
      <c r="AO33" s="19">
        <f t="shared" si="14"/>
        <v>36</v>
      </c>
      <c r="AP33" s="19">
        <f t="shared" si="14"/>
        <v>36</v>
      </c>
      <c r="AQ33" s="19">
        <f t="shared" si="14"/>
        <v>36</v>
      </c>
      <c r="AR33" s="19">
        <f t="shared" si="14"/>
        <v>36</v>
      </c>
      <c r="AS33" s="19">
        <f t="shared" si="14"/>
        <v>36</v>
      </c>
      <c r="AT33" s="19">
        <f t="shared" si="14"/>
        <v>36</v>
      </c>
      <c r="AU33" s="19">
        <f t="shared" si="14"/>
        <v>0</v>
      </c>
      <c r="AV33" s="19">
        <f t="shared" si="14"/>
        <v>0</v>
      </c>
      <c r="AW33" s="19">
        <f t="shared" si="14"/>
        <v>0</v>
      </c>
      <c r="AX33" s="19">
        <f t="shared" si="14"/>
        <v>0</v>
      </c>
      <c r="AY33" s="19">
        <f t="shared" si="14"/>
        <v>0</v>
      </c>
      <c r="AZ33" s="19">
        <f t="shared" si="14"/>
        <v>0</v>
      </c>
      <c r="BA33" s="19">
        <f t="shared" si="14"/>
        <v>0</v>
      </c>
      <c r="BB33" s="19">
        <f t="shared" si="14"/>
        <v>0</v>
      </c>
      <c r="BC33" s="19">
        <f t="shared" si="14"/>
        <v>0</v>
      </c>
      <c r="BD33" s="19">
        <f t="shared" si="14"/>
        <v>0</v>
      </c>
      <c r="BE33" s="19">
        <f t="shared" si="14"/>
        <v>1476</v>
      </c>
    </row>
    <row r="35" spans="1:57" x14ac:dyDescent="0.2">
      <c r="B35" s="25"/>
      <c r="C35" s="11"/>
      <c r="D35" s="11"/>
      <c r="E35" s="11"/>
    </row>
    <row r="37" spans="1:57" x14ac:dyDescent="0.2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</row>
  </sheetData>
  <mergeCells count="21">
    <mergeCell ref="E1:G1"/>
    <mergeCell ref="I1:L1"/>
    <mergeCell ref="AM1:AP1"/>
    <mergeCell ref="AR1:AT1"/>
    <mergeCell ref="AV1:AY1"/>
    <mergeCell ref="B37:AB37"/>
    <mergeCell ref="B33:C33"/>
    <mergeCell ref="A6:A31"/>
    <mergeCell ref="AZ1:BC1"/>
    <mergeCell ref="BE1:BE5"/>
    <mergeCell ref="D2:BD2"/>
    <mergeCell ref="D4:BD4"/>
    <mergeCell ref="M1:P1"/>
    <mergeCell ref="R1:T1"/>
    <mergeCell ref="V1:Y1"/>
    <mergeCell ref="AA1:AC1"/>
    <mergeCell ref="AE1:AG1"/>
    <mergeCell ref="AI1:AK1"/>
    <mergeCell ref="A1:A5"/>
    <mergeCell ref="B1:B5"/>
    <mergeCell ref="C1:C5"/>
  </mergeCells>
  <pageMargins left="0.23622047244094488" right="0.23622047244094488" top="0.3543307086614173" bottom="0.3543307086614173" header="0.31496062992125984" footer="0.31496062992125984"/>
  <pageSetup paperSize="9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tabSelected="1" topLeftCell="A4" zoomScale="120" zoomScaleNormal="120" workbookViewId="0">
      <selection activeCell="AA34" sqref="AA34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84" t="s">
        <v>199</v>
      </c>
      <c r="B1" s="85" t="s">
        <v>0</v>
      </c>
      <c r="C1" s="88" t="s">
        <v>1</v>
      </c>
      <c r="D1" s="2" t="s">
        <v>2</v>
      </c>
      <c r="E1" s="94" t="s">
        <v>3</v>
      </c>
      <c r="F1" s="95"/>
      <c r="G1" s="96"/>
      <c r="H1" s="2" t="s">
        <v>4</v>
      </c>
      <c r="I1" s="94" t="s">
        <v>5</v>
      </c>
      <c r="J1" s="95"/>
      <c r="K1" s="95"/>
      <c r="L1" s="96"/>
      <c r="M1" s="94" t="s">
        <v>6</v>
      </c>
      <c r="N1" s="95"/>
      <c r="O1" s="95"/>
      <c r="P1" s="96"/>
      <c r="Q1" s="2" t="s">
        <v>7</v>
      </c>
      <c r="R1" s="94" t="s">
        <v>8</v>
      </c>
      <c r="S1" s="95"/>
      <c r="T1" s="96"/>
      <c r="U1" s="2" t="s">
        <v>9</v>
      </c>
      <c r="V1" s="94" t="s">
        <v>10</v>
      </c>
      <c r="W1" s="95"/>
      <c r="X1" s="95"/>
      <c r="Y1" s="96"/>
      <c r="Z1" s="2" t="s">
        <v>11</v>
      </c>
      <c r="AA1" s="94" t="s">
        <v>12</v>
      </c>
      <c r="AB1" s="95"/>
      <c r="AC1" s="96"/>
      <c r="AD1" s="2" t="s">
        <v>13</v>
      </c>
      <c r="AE1" s="94" t="s">
        <v>14</v>
      </c>
      <c r="AF1" s="95"/>
      <c r="AG1" s="96"/>
      <c r="AH1" s="2" t="s">
        <v>15</v>
      </c>
      <c r="AI1" s="94" t="s">
        <v>16</v>
      </c>
      <c r="AJ1" s="95"/>
      <c r="AK1" s="96"/>
      <c r="AL1" s="2" t="s">
        <v>17</v>
      </c>
      <c r="AM1" s="94" t="s">
        <v>18</v>
      </c>
      <c r="AN1" s="95"/>
      <c r="AO1" s="95"/>
      <c r="AP1" s="96"/>
      <c r="AQ1" s="2" t="s">
        <v>19</v>
      </c>
      <c r="AR1" s="94" t="s">
        <v>20</v>
      </c>
      <c r="AS1" s="95"/>
      <c r="AT1" s="96"/>
      <c r="AU1" s="2" t="s">
        <v>21</v>
      </c>
      <c r="AV1" s="94" t="s">
        <v>22</v>
      </c>
      <c r="AW1" s="95"/>
      <c r="AX1" s="95"/>
      <c r="AY1" s="96"/>
      <c r="AZ1" s="94" t="s">
        <v>23</v>
      </c>
      <c r="BA1" s="95"/>
      <c r="BB1" s="95"/>
      <c r="BC1" s="96"/>
      <c r="BD1" s="3" t="s">
        <v>24</v>
      </c>
      <c r="BE1" s="109" t="s">
        <v>25</v>
      </c>
      <c r="BF1" s="4"/>
    </row>
    <row r="2" spans="1:58" s="5" customFormat="1" ht="9.9499999999999993" customHeight="1" x14ac:dyDescent="0.25">
      <c r="A2" s="84"/>
      <c r="B2" s="86"/>
      <c r="C2" s="89"/>
      <c r="D2" s="94" t="s">
        <v>26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110"/>
      <c r="BF2" s="6"/>
    </row>
    <row r="3" spans="1:58" s="5" customFormat="1" ht="12.75" x14ac:dyDescent="0.25">
      <c r="A3" s="84"/>
      <c r="B3" s="86"/>
      <c r="C3" s="89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110"/>
      <c r="BF3" s="6"/>
    </row>
    <row r="4" spans="1:58" s="5" customFormat="1" ht="13.5" customHeight="1" x14ac:dyDescent="0.25">
      <c r="A4" s="84"/>
      <c r="B4" s="86"/>
      <c r="C4" s="89"/>
      <c r="D4" s="94" t="s">
        <v>27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110"/>
      <c r="BF4" s="6"/>
    </row>
    <row r="5" spans="1:58" ht="12.75" x14ac:dyDescent="0.2">
      <c r="A5" s="84"/>
      <c r="B5" s="87"/>
      <c r="C5" s="90"/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29">
        <v>15</v>
      </c>
      <c r="S5" s="29">
        <v>16</v>
      </c>
      <c r="T5" s="29">
        <v>17</v>
      </c>
      <c r="U5" s="29">
        <v>18</v>
      </c>
      <c r="V5" s="29">
        <v>19</v>
      </c>
      <c r="W5" s="29">
        <v>20</v>
      </c>
      <c r="X5" s="29">
        <v>21</v>
      </c>
      <c r="Y5" s="29">
        <v>22</v>
      </c>
      <c r="Z5" s="29">
        <v>23</v>
      </c>
      <c r="AA5" s="29">
        <v>24</v>
      </c>
      <c r="AB5" s="29">
        <v>25</v>
      </c>
      <c r="AC5" s="29">
        <v>26</v>
      </c>
      <c r="AD5" s="29">
        <v>27</v>
      </c>
      <c r="AE5" s="29">
        <v>28</v>
      </c>
      <c r="AF5" s="29">
        <v>29</v>
      </c>
      <c r="AG5" s="29">
        <v>30</v>
      </c>
      <c r="AH5" s="29">
        <v>31</v>
      </c>
      <c r="AI5" s="29">
        <v>32</v>
      </c>
      <c r="AJ5" s="29">
        <v>33</v>
      </c>
      <c r="AK5" s="29">
        <v>34</v>
      </c>
      <c r="AL5" s="29">
        <v>35</v>
      </c>
      <c r="AM5" s="29">
        <v>36</v>
      </c>
      <c r="AN5" s="29">
        <v>37</v>
      </c>
      <c r="AO5" s="29">
        <v>38</v>
      </c>
      <c r="AP5" s="29">
        <v>39</v>
      </c>
      <c r="AQ5" s="29">
        <v>40</v>
      </c>
      <c r="AR5" s="29">
        <v>41</v>
      </c>
      <c r="AS5" s="29">
        <v>42</v>
      </c>
      <c r="AT5" s="29">
        <v>43</v>
      </c>
      <c r="AU5" s="29">
        <v>44</v>
      </c>
      <c r="AV5" s="29">
        <v>45</v>
      </c>
      <c r="AW5" s="29">
        <v>46</v>
      </c>
      <c r="AX5" s="29">
        <v>47</v>
      </c>
      <c r="AY5" s="29">
        <v>48</v>
      </c>
      <c r="AZ5" s="29">
        <v>49</v>
      </c>
      <c r="BA5" s="29">
        <v>50</v>
      </c>
      <c r="BB5" s="29">
        <v>51</v>
      </c>
      <c r="BC5" s="29">
        <v>52</v>
      </c>
      <c r="BD5" s="30">
        <v>53</v>
      </c>
      <c r="BE5" s="111"/>
      <c r="BF5" s="11"/>
    </row>
    <row r="6" spans="1:58" s="21" customFormat="1" ht="23.25" customHeight="1" x14ac:dyDescent="0.15">
      <c r="A6" s="84"/>
      <c r="B6" s="55" t="s">
        <v>113</v>
      </c>
      <c r="C6" s="56" t="s">
        <v>114</v>
      </c>
      <c r="D6" s="19">
        <f>D7+D8</f>
        <v>6</v>
      </c>
      <c r="E6" s="19">
        <f t="shared" ref="E6:BE6" si="0">E7+E8</f>
        <v>4</v>
      </c>
      <c r="F6" s="19">
        <f t="shared" si="0"/>
        <v>4</v>
      </c>
      <c r="G6" s="19">
        <f t="shared" si="0"/>
        <v>2</v>
      </c>
      <c r="H6" s="19">
        <f t="shared" si="0"/>
        <v>6</v>
      </c>
      <c r="I6" s="19">
        <f t="shared" si="0"/>
        <v>4</v>
      </c>
      <c r="J6" s="19">
        <f t="shared" si="0"/>
        <v>4</v>
      </c>
      <c r="K6" s="19">
        <f t="shared" si="0"/>
        <v>4</v>
      </c>
      <c r="L6" s="19">
        <f t="shared" si="0"/>
        <v>6</v>
      </c>
      <c r="M6" s="19">
        <f t="shared" si="0"/>
        <v>4</v>
      </c>
      <c r="N6" s="19">
        <f t="shared" si="0"/>
        <v>4</v>
      </c>
      <c r="O6" s="19">
        <f t="shared" si="0"/>
        <v>4</v>
      </c>
      <c r="P6" s="19">
        <f t="shared" si="0"/>
        <v>6</v>
      </c>
      <c r="Q6" s="19">
        <f t="shared" si="0"/>
        <v>4</v>
      </c>
      <c r="R6" s="19">
        <f t="shared" si="0"/>
        <v>4</v>
      </c>
      <c r="S6" s="19">
        <f t="shared" si="0"/>
        <v>2</v>
      </c>
      <c r="T6" s="19">
        <f t="shared" si="0"/>
        <v>4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0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72</v>
      </c>
      <c r="BF6" s="20"/>
    </row>
    <row r="7" spans="1:58" s="5" customFormat="1" ht="9.75" customHeight="1" x14ac:dyDescent="0.25">
      <c r="A7" s="84"/>
      <c r="B7" s="57" t="s">
        <v>150</v>
      </c>
      <c r="C7" s="40" t="s">
        <v>142</v>
      </c>
      <c r="D7" s="41">
        <v>2</v>
      </c>
      <c r="E7" s="41">
        <v>2</v>
      </c>
      <c r="F7" s="41">
        <v>2</v>
      </c>
      <c r="G7" s="41"/>
      <c r="H7" s="41">
        <v>2</v>
      </c>
      <c r="I7" s="41">
        <v>2</v>
      </c>
      <c r="J7" s="41">
        <v>2</v>
      </c>
      <c r="K7" s="41">
        <v>2</v>
      </c>
      <c r="L7" s="41">
        <v>2</v>
      </c>
      <c r="M7" s="41">
        <v>2</v>
      </c>
      <c r="N7" s="41">
        <v>2</v>
      </c>
      <c r="O7" s="41">
        <v>2</v>
      </c>
      <c r="P7" s="41">
        <v>2</v>
      </c>
      <c r="Q7" s="41">
        <v>2</v>
      </c>
      <c r="R7" s="41">
        <v>2</v>
      </c>
      <c r="S7" s="41"/>
      <c r="T7" s="41">
        <v>2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>
        <f t="shared" ref="BE7:BE8" si="1">SUM(D7:BD7)</f>
        <v>30</v>
      </c>
      <c r="BF7" s="6"/>
    </row>
    <row r="8" spans="1:58" s="5" customFormat="1" ht="9.75" customHeight="1" x14ac:dyDescent="0.25">
      <c r="A8" s="84"/>
      <c r="B8" s="57" t="s">
        <v>183</v>
      </c>
      <c r="C8" s="40" t="s">
        <v>184</v>
      </c>
      <c r="D8" s="41">
        <v>4</v>
      </c>
      <c r="E8" s="41">
        <v>2</v>
      </c>
      <c r="F8" s="41">
        <v>2</v>
      </c>
      <c r="G8" s="41">
        <v>2</v>
      </c>
      <c r="H8" s="41">
        <v>4</v>
      </c>
      <c r="I8" s="41">
        <v>2</v>
      </c>
      <c r="J8" s="41">
        <v>2</v>
      </c>
      <c r="K8" s="41">
        <v>2</v>
      </c>
      <c r="L8" s="41">
        <v>4</v>
      </c>
      <c r="M8" s="41">
        <v>2</v>
      </c>
      <c r="N8" s="41">
        <v>2</v>
      </c>
      <c r="O8" s="41">
        <v>2</v>
      </c>
      <c r="P8" s="41">
        <v>4</v>
      </c>
      <c r="Q8" s="41">
        <v>2</v>
      </c>
      <c r="R8" s="41">
        <v>2</v>
      </c>
      <c r="S8" s="41">
        <v>2</v>
      </c>
      <c r="T8" s="41">
        <v>2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>
        <f t="shared" si="1"/>
        <v>42</v>
      </c>
      <c r="BF8" s="6"/>
    </row>
    <row r="9" spans="1:58" s="21" customFormat="1" ht="10.5" customHeight="1" x14ac:dyDescent="0.25">
      <c r="A9" s="84"/>
      <c r="B9" s="50" t="s">
        <v>51</v>
      </c>
      <c r="C9" s="51" t="s">
        <v>52</v>
      </c>
      <c r="D9" s="19">
        <f>D10+D17</f>
        <v>30</v>
      </c>
      <c r="E9" s="19">
        <f t="shared" ref="E9:BD9" si="2">E10+E17</f>
        <v>32</v>
      </c>
      <c r="F9" s="19">
        <f t="shared" si="2"/>
        <v>32</v>
      </c>
      <c r="G9" s="19">
        <f t="shared" si="2"/>
        <v>34</v>
      </c>
      <c r="H9" s="19">
        <f t="shared" si="2"/>
        <v>30</v>
      </c>
      <c r="I9" s="19">
        <f t="shared" si="2"/>
        <v>32</v>
      </c>
      <c r="J9" s="19">
        <f t="shared" si="2"/>
        <v>32</v>
      </c>
      <c r="K9" s="19">
        <f t="shared" si="2"/>
        <v>32</v>
      </c>
      <c r="L9" s="19">
        <f t="shared" si="2"/>
        <v>30</v>
      </c>
      <c r="M9" s="19">
        <f t="shared" si="2"/>
        <v>32</v>
      </c>
      <c r="N9" s="19">
        <f t="shared" si="2"/>
        <v>32</v>
      </c>
      <c r="O9" s="19">
        <f t="shared" si="2"/>
        <v>32</v>
      </c>
      <c r="P9" s="19">
        <f t="shared" si="2"/>
        <v>30</v>
      </c>
      <c r="Q9" s="19">
        <f t="shared" si="2"/>
        <v>32</v>
      </c>
      <c r="R9" s="19">
        <f t="shared" si="2"/>
        <v>32</v>
      </c>
      <c r="S9" s="19">
        <f t="shared" si="2"/>
        <v>34</v>
      </c>
      <c r="T9" s="19">
        <f t="shared" si="2"/>
        <v>32</v>
      </c>
      <c r="U9" s="19">
        <f t="shared" si="2"/>
        <v>0</v>
      </c>
      <c r="V9" s="19">
        <f t="shared" si="2"/>
        <v>0</v>
      </c>
      <c r="W9" s="19">
        <f t="shared" si="2"/>
        <v>36</v>
      </c>
      <c r="X9" s="19">
        <f t="shared" si="2"/>
        <v>36</v>
      </c>
      <c r="Y9" s="19">
        <f t="shared" si="2"/>
        <v>36</v>
      </c>
      <c r="Z9" s="19">
        <f t="shared" si="2"/>
        <v>36</v>
      </c>
      <c r="AA9" s="19">
        <f t="shared" si="2"/>
        <v>36</v>
      </c>
      <c r="AB9" s="19">
        <f t="shared" si="2"/>
        <v>36</v>
      </c>
      <c r="AC9" s="19">
        <f t="shared" si="2"/>
        <v>36</v>
      </c>
      <c r="AD9" s="19">
        <f t="shared" si="2"/>
        <v>36</v>
      </c>
      <c r="AE9" s="19">
        <f t="shared" si="2"/>
        <v>36</v>
      </c>
      <c r="AF9" s="19">
        <f t="shared" si="2"/>
        <v>36</v>
      </c>
      <c r="AG9" s="19">
        <f t="shared" si="2"/>
        <v>36</v>
      </c>
      <c r="AH9" s="19">
        <f t="shared" si="2"/>
        <v>36</v>
      </c>
      <c r="AI9" s="19">
        <f t="shared" si="2"/>
        <v>36</v>
      </c>
      <c r="AJ9" s="19">
        <f t="shared" si="2"/>
        <v>36</v>
      </c>
      <c r="AK9" s="19">
        <f t="shared" si="2"/>
        <v>36</v>
      </c>
      <c r="AL9" s="19">
        <f t="shared" si="2"/>
        <v>36</v>
      </c>
      <c r="AM9" s="19">
        <f t="shared" si="2"/>
        <v>36</v>
      </c>
      <c r="AN9" s="19">
        <f t="shared" si="2"/>
        <v>36</v>
      </c>
      <c r="AO9" s="19">
        <f t="shared" si="2"/>
        <v>36</v>
      </c>
      <c r="AP9" s="19">
        <f t="shared" si="2"/>
        <v>36</v>
      </c>
      <c r="AQ9" s="19">
        <f t="shared" si="2"/>
        <v>0</v>
      </c>
      <c r="AR9" s="19">
        <f t="shared" si="2"/>
        <v>0</v>
      </c>
      <c r="AS9" s="19">
        <f t="shared" si="2"/>
        <v>0</v>
      </c>
      <c r="AT9" s="19">
        <f t="shared" si="2"/>
        <v>0</v>
      </c>
      <c r="AU9" s="19">
        <f t="shared" si="2"/>
        <v>0</v>
      </c>
      <c r="AV9" s="19">
        <f t="shared" si="2"/>
        <v>0</v>
      </c>
      <c r="AW9" s="19">
        <f t="shared" si="2"/>
        <v>0</v>
      </c>
      <c r="AX9" s="19">
        <f t="shared" si="2"/>
        <v>0</v>
      </c>
      <c r="AY9" s="19">
        <f t="shared" si="2"/>
        <v>0</v>
      </c>
      <c r="AZ9" s="19">
        <f t="shared" si="2"/>
        <v>0</v>
      </c>
      <c r="BA9" s="19">
        <f t="shared" si="2"/>
        <v>0</v>
      </c>
      <c r="BB9" s="19">
        <f t="shared" si="2"/>
        <v>0</v>
      </c>
      <c r="BC9" s="19">
        <f t="shared" si="2"/>
        <v>0</v>
      </c>
      <c r="BD9" s="19">
        <f t="shared" si="2"/>
        <v>0</v>
      </c>
      <c r="BE9" s="19">
        <f t="shared" ref="BE9" si="3">BE10+BE17</f>
        <v>1260</v>
      </c>
      <c r="BF9" s="20"/>
    </row>
    <row r="10" spans="1:58" s="21" customFormat="1" ht="10.5" customHeight="1" x14ac:dyDescent="0.25">
      <c r="A10" s="84"/>
      <c r="B10" s="50" t="s">
        <v>53</v>
      </c>
      <c r="C10" s="51" t="s">
        <v>68</v>
      </c>
      <c r="D10" s="19">
        <f>D11+D12+D13+D14+D15+D16</f>
        <v>6</v>
      </c>
      <c r="E10" s="19">
        <f t="shared" ref="E10:BE10" si="4">E11+E12+E13+E14+E15+E16</f>
        <v>4</v>
      </c>
      <c r="F10" s="19">
        <f t="shared" si="4"/>
        <v>4</v>
      </c>
      <c r="G10" s="19">
        <f t="shared" si="4"/>
        <v>4</v>
      </c>
      <c r="H10" s="19">
        <f t="shared" si="4"/>
        <v>4</v>
      </c>
      <c r="I10" s="19">
        <f t="shared" si="4"/>
        <v>4</v>
      </c>
      <c r="J10" s="19">
        <f t="shared" si="4"/>
        <v>4</v>
      </c>
      <c r="K10" s="19">
        <f t="shared" si="4"/>
        <v>4</v>
      </c>
      <c r="L10" s="19">
        <f t="shared" si="4"/>
        <v>4</v>
      </c>
      <c r="M10" s="19">
        <f t="shared" si="4"/>
        <v>4</v>
      </c>
      <c r="N10" s="19">
        <f t="shared" si="4"/>
        <v>4</v>
      </c>
      <c r="O10" s="19">
        <f t="shared" si="4"/>
        <v>4</v>
      </c>
      <c r="P10" s="19">
        <f t="shared" si="4"/>
        <v>4</v>
      </c>
      <c r="Q10" s="19">
        <f t="shared" si="4"/>
        <v>4</v>
      </c>
      <c r="R10" s="19">
        <f t="shared" si="4"/>
        <v>4</v>
      </c>
      <c r="S10" s="19">
        <f t="shared" si="4"/>
        <v>2</v>
      </c>
      <c r="T10" s="19">
        <f t="shared" si="4"/>
        <v>6</v>
      </c>
      <c r="U10" s="19">
        <f t="shared" si="4"/>
        <v>0</v>
      </c>
      <c r="V10" s="19">
        <f t="shared" si="4"/>
        <v>0</v>
      </c>
      <c r="W10" s="19">
        <f t="shared" si="4"/>
        <v>16</v>
      </c>
      <c r="X10" s="19">
        <f t="shared" si="4"/>
        <v>16</v>
      </c>
      <c r="Y10" s="19">
        <f t="shared" si="4"/>
        <v>18</v>
      </c>
      <c r="Z10" s="19">
        <f t="shared" si="4"/>
        <v>18</v>
      </c>
      <c r="AA10" s="19">
        <f t="shared" si="4"/>
        <v>16</v>
      </c>
      <c r="AB10" s="19">
        <f t="shared" si="4"/>
        <v>20</v>
      </c>
      <c r="AC10" s="19">
        <f t="shared" si="4"/>
        <v>16</v>
      </c>
      <c r="AD10" s="19">
        <f t="shared" si="4"/>
        <v>18</v>
      </c>
      <c r="AE10" s="19">
        <f t="shared" si="4"/>
        <v>0</v>
      </c>
      <c r="AF10" s="19">
        <f t="shared" si="4"/>
        <v>0</v>
      </c>
      <c r="AG10" s="19">
        <f t="shared" si="4"/>
        <v>0</v>
      </c>
      <c r="AH10" s="19">
        <f t="shared" si="4"/>
        <v>0</v>
      </c>
      <c r="AI10" s="19">
        <f t="shared" si="4"/>
        <v>0</v>
      </c>
      <c r="AJ10" s="19">
        <f t="shared" si="4"/>
        <v>0</v>
      </c>
      <c r="AK10" s="19">
        <f t="shared" si="4"/>
        <v>0</v>
      </c>
      <c r="AL10" s="19">
        <f t="shared" si="4"/>
        <v>0</v>
      </c>
      <c r="AM10" s="19">
        <f t="shared" si="4"/>
        <v>0</v>
      </c>
      <c r="AN10" s="19">
        <f t="shared" si="4"/>
        <v>0</v>
      </c>
      <c r="AO10" s="19">
        <f t="shared" si="4"/>
        <v>0</v>
      </c>
      <c r="AP10" s="19">
        <f t="shared" si="4"/>
        <v>0</v>
      </c>
      <c r="AQ10" s="19">
        <f t="shared" si="4"/>
        <v>0</v>
      </c>
      <c r="AR10" s="19">
        <f t="shared" si="4"/>
        <v>0</v>
      </c>
      <c r="AS10" s="19">
        <f t="shared" si="4"/>
        <v>0</v>
      </c>
      <c r="AT10" s="19">
        <f t="shared" si="4"/>
        <v>0</v>
      </c>
      <c r="AU10" s="19">
        <f t="shared" si="4"/>
        <v>0</v>
      </c>
      <c r="AV10" s="19">
        <f t="shared" si="4"/>
        <v>0</v>
      </c>
      <c r="AW10" s="19">
        <f t="shared" si="4"/>
        <v>0</v>
      </c>
      <c r="AX10" s="19">
        <f t="shared" si="4"/>
        <v>0</v>
      </c>
      <c r="AY10" s="19">
        <f t="shared" si="4"/>
        <v>0</v>
      </c>
      <c r="AZ10" s="19">
        <f t="shared" si="4"/>
        <v>0</v>
      </c>
      <c r="BA10" s="19">
        <f t="shared" si="4"/>
        <v>0</v>
      </c>
      <c r="BB10" s="19">
        <f t="shared" si="4"/>
        <v>0</v>
      </c>
      <c r="BC10" s="19">
        <f t="shared" si="4"/>
        <v>0</v>
      </c>
      <c r="BD10" s="19">
        <f t="shared" si="4"/>
        <v>0</v>
      </c>
      <c r="BE10" s="19">
        <f t="shared" si="4"/>
        <v>208</v>
      </c>
      <c r="BF10" s="20"/>
    </row>
    <row r="11" spans="1:58" s="5" customFormat="1" ht="9.75" customHeight="1" x14ac:dyDescent="0.25">
      <c r="A11" s="84"/>
      <c r="B11" s="48" t="s">
        <v>185</v>
      </c>
      <c r="C11" s="49" t="s">
        <v>85</v>
      </c>
      <c r="D11" s="12">
        <v>2</v>
      </c>
      <c r="E11" s="12"/>
      <c r="F11" s="12">
        <v>2</v>
      </c>
      <c r="G11" s="12"/>
      <c r="H11" s="12">
        <v>2</v>
      </c>
      <c r="I11" s="12"/>
      <c r="J11" s="12">
        <v>2</v>
      </c>
      <c r="K11" s="12"/>
      <c r="L11" s="12">
        <v>2</v>
      </c>
      <c r="M11" s="12"/>
      <c r="N11" s="12">
        <v>2</v>
      </c>
      <c r="O11" s="12"/>
      <c r="P11" s="12">
        <v>2</v>
      </c>
      <c r="Q11" s="12"/>
      <c r="R11" s="12">
        <v>2</v>
      </c>
      <c r="S11" s="12"/>
      <c r="T11" s="12">
        <v>2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>
        <f t="shared" ref="BE11:BE12" si="5">SUM(D11:BD11)</f>
        <v>18</v>
      </c>
      <c r="BF11" s="6"/>
    </row>
    <row r="12" spans="1:58" s="5" customFormat="1" ht="9.75" customHeight="1" x14ac:dyDescent="0.25">
      <c r="A12" s="84"/>
      <c r="B12" s="48" t="s">
        <v>186</v>
      </c>
      <c r="C12" s="49" t="s">
        <v>46</v>
      </c>
      <c r="D12" s="31">
        <v>2</v>
      </c>
      <c r="E12" s="12"/>
      <c r="F12" s="12">
        <v>2</v>
      </c>
      <c r="G12" s="12"/>
      <c r="H12" s="12">
        <v>2</v>
      </c>
      <c r="I12" s="12"/>
      <c r="J12" s="12">
        <v>2</v>
      </c>
      <c r="K12" s="12"/>
      <c r="L12" s="12">
        <v>2</v>
      </c>
      <c r="M12" s="12"/>
      <c r="N12" s="12">
        <v>2</v>
      </c>
      <c r="O12" s="12"/>
      <c r="P12" s="12">
        <v>2</v>
      </c>
      <c r="Q12" s="12"/>
      <c r="R12" s="12">
        <v>2</v>
      </c>
      <c r="S12" s="12"/>
      <c r="T12" s="12">
        <v>1</v>
      </c>
      <c r="U12" s="12"/>
      <c r="V12" s="12"/>
      <c r="W12" s="12">
        <v>2</v>
      </c>
      <c r="X12" s="12">
        <v>2</v>
      </c>
      <c r="Y12" s="12">
        <v>4</v>
      </c>
      <c r="Z12" s="12">
        <v>4</v>
      </c>
      <c r="AA12" s="12">
        <v>2</v>
      </c>
      <c r="AB12" s="12">
        <v>4</v>
      </c>
      <c r="AC12" s="12">
        <v>2</v>
      </c>
      <c r="AD12" s="12">
        <v>3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>
        <f t="shared" si="5"/>
        <v>40</v>
      </c>
      <c r="BF12" s="6"/>
    </row>
    <row r="13" spans="1:58" s="5" customFormat="1" ht="9.75" customHeight="1" x14ac:dyDescent="0.25">
      <c r="A13" s="84"/>
      <c r="B13" s="48" t="s">
        <v>187</v>
      </c>
      <c r="C13" s="47" t="s">
        <v>188</v>
      </c>
      <c r="D13" s="14"/>
      <c r="E13" s="12">
        <v>2</v>
      </c>
      <c r="F13" s="12"/>
      <c r="G13" s="12">
        <v>2</v>
      </c>
      <c r="H13" s="12"/>
      <c r="I13" s="12">
        <v>2</v>
      </c>
      <c r="J13" s="12"/>
      <c r="K13" s="12">
        <v>2</v>
      </c>
      <c r="L13" s="12"/>
      <c r="M13" s="12">
        <v>2</v>
      </c>
      <c r="N13" s="12"/>
      <c r="O13" s="12">
        <v>2</v>
      </c>
      <c r="P13" s="12"/>
      <c r="Q13" s="12">
        <v>2</v>
      </c>
      <c r="R13" s="12"/>
      <c r="S13" s="12">
        <v>2</v>
      </c>
      <c r="T13" s="12">
        <v>1</v>
      </c>
      <c r="U13" s="12"/>
      <c r="V13" s="12"/>
      <c r="W13" s="12">
        <v>2</v>
      </c>
      <c r="X13" s="12">
        <v>2</v>
      </c>
      <c r="Y13" s="12">
        <v>2</v>
      </c>
      <c r="Z13" s="12">
        <v>2</v>
      </c>
      <c r="AA13" s="12">
        <v>2</v>
      </c>
      <c r="AB13" s="12">
        <v>4</v>
      </c>
      <c r="AC13" s="12">
        <v>2</v>
      </c>
      <c r="AD13" s="12">
        <v>3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>
        <f>SUM(E13:BD13)</f>
        <v>36</v>
      </c>
      <c r="BF13" s="6"/>
    </row>
    <row r="14" spans="1:58" s="5" customFormat="1" ht="21" customHeight="1" x14ac:dyDescent="0.25">
      <c r="A14" s="84"/>
      <c r="B14" s="48" t="s">
        <v>73</v>
      </c>
      <c r="C14" s="47" t="s">
        <v>169</v>
      </c>
      <c r="D14" s="123">
        <v>2</v>
      </c>
      <c r="E14" s="12">
        <v>2</v>
      </c>
      <c r="F14" s="12"/>
      <c r="G14" s="12">
        <v>2</v>
      </c>
      <c r="H14" s="12"/>
      <c r="I14" s="12">
        <v>2</v>
      </c>
      <c r="J14" s="12"/>
      <c r="K14" s="12">
        <v>2</v>
      </c>
      <c r="L14" s="12"/>
      <c r="M14" s="12">
        <v>2</v>
      </c>
      <c r="N14" s="12"/>
      <c r="O14" s="12">
        <v>2</v>
      </c>
      <c r="P14" s="12"/>
      <c r="Q14" s="12">
        <v>2</v>
      </c>
      <c r="R14" s="12"/>
      <c r="S14" s="12"/>
      <c r="T14" s="12">
        <v>2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f>SUM(D14:BD14)</f>
        <v>18</v>
      </c>
      <c r="BF14" s="6"/>
    </row>
    <row r="15" spans="1:58" s="5" customFormat="1" ht="21" customHeight="1" x14ac:dyDescent="0.25">
      <c r="A15" s="84"/>
      <c r="B15" s="122" t="s">
        <v>74</v>
      </c>
      <c r="C15" s="40" t="s">
        <v>116</v>
      </c>
      <c r="D15" s="1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v>6</v>
      </c>
      <c r="X15" s="12">
        <v>6</v>
      </c>
      <c r="Y15" s="12">
        <v>6</v>
      </c>
      <c r="Z15" s="12">
        <v>6</v>
      </c>
      <c r="AA15" s="12">
        <v>6</v>
      </c>
      <c r="AB15" s="12">
        <v>6</v>
      </c>
      <c r="AC15" s="12">
        <v>6</v>
      </c>
      <c r="AD15" s="12">
        <v>6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>
        <f t="shared" ref="BE15:BE16" si="6">SUM(D15:BD15)</f>
        <v>48</v>
      </c>
      <c r="BF15" s="6"/>
    </row>
    <row r="16" spans="1:58" s="5" customFormat="1" ht="21" customHeight="1" x14ac:dyDescent="0.25">
      <c r="A16" s="84"/>
      <c r="B16" s="122" t="s">
        <v>75</v>
      </c>
      <c r="C16" s="40" t="s">
        <v>204</v>
      </c>
      <c r="D16" s="1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6</v>
      </c>
      <c r="X16" s="12">
        <v>6</v>
      </c>
      <c r="Y16" s="12">
        <v>6</v>
      </c>
      <c r="Z16" s="12">
        <v>6</v>
      </c>
      <c r="AA16" s="12">
        <v>6</v>
      </c>
      <c r="AB16" s="12">
        <v>6</v>
      </c>
      <c r="AC16" s="12">
        <v>6</v>
      </c>
      <c r="AD16" s="12">
        <v>6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 t="shared" si="6"/>
        <v>48</v>
      </c>
      <c r="BF16" s="6"/>
    </row>
    <row r="17" spans="1:58" s="21" customFormat="1" ht="12.75" customHeight="1" x14ac:dyDescent="0.25">
      <c r="A17" s="84"/>
      <c r="B17" s="50" t="s">
        <v>55</v>
      </c>
      <c r="C17" s="124" t="s">
        <v>56</v>
      </c>
      <c r="D17" s="19">
        <f>D18+D23</f>
        <v>24</v>
      </c>
      <c r="E17" s="19">
        <f t="shared" ref="E17:BD17" si="7">E18+E23</f>
        <v>28</v>
      </c>
      <c r="F17" s="19">
        <f t="shared" si="7"/>
        <v>28</v>
      </c>
      <c r="G17" s="19">
        <f t="shared" si="7"/>
        <v>30</v>
      </c>
      <c r="H17" s="19">
        <f t="shared" si="7"/>
        <v>26</v>
      </c>
      <c r="I17" s="19">
        <f t="shared" si="7"/>
        <v>28</v>
      </c>
      <c r="J17" s="19">
        <f t="shared" si="7"/>
        <v>28</v>
      </c>
      <c r="K17" s="19">
        <f t="shared" si="7"/>
        <v>28</v>
      </c>
      <c r="L17" s="19">
        <f t="shared" si="7"/>
        <v>26</v>
      </c>
      <c r="M17" s="19">
        <f t="shared" si="7"/>
        <v>28</v>
      </c>
      <c r="N17" s="19">
        <f t="shared" si="7"/>
        <v>28</v>
      </c>
      <c r="O17" s="19">
        <f t="shared" si="7"/>
        <v>28</v>
      </c>
      <c r="P17" s="19">
        <f t="shared" si="7"/>
        <v>26</v>
      </c>
      <c r="Q17" s="19">
        <f t="shared" si="7"/>
        <v>28</v>
      </c>
      <c r="R17" s="19">
        <f t="shared" si="7"/>
        <v>28</v>
      </c>
      <c r="S17" s="19">
        <f t="shared" si="7"/>
        <v>32</v>
      </c>
      <c r="T17" s="19">
        <f t="shared" si="7"/>
        <v>26</v>
      </c>
      <c r="U17" s="19">
        <f t="shared" si="7"/>
        <v>0</v>
      </c>
      <c r="V17" s="19">
        <f t="shared" si="7"/>
        <v>0</v>
      </c>
      <c r="W17" s="19">
        <f t="shared" si="7"/>
        <v>20</v>
      </c>
      <c r="X17" s="19">
        <f t="shared" si="7"/>
        <v>20</v>
      </c>
      <c r="Y17" s="19">
        <f t="shared" si="7"/>
        <v>18</v>
      </c>
      <c r="Z17" s="19">
        <f t="shared" si="7"/>
        <v>18</v>
      </c>
      <c r="AA17" s="19">
        <f t="shared" si="7"/>
        <v>20</v>
      </c>
      <c r="AB17" s="19">
        <f t="shared" si="7"/>
        <v>16</v>
      </c>
      <c r="AC17" s="19">
        <f t="shared" si="7"/>
        <v>20</v>
      </c>
      <c r="AD17" s="19">
        <f t="shared" si="7"/>
        <v>18</v>
      </c>
      <c r="AE17" s="19">
        <f t="shared" si="7"/>
        <v>36</v>
      </c>
      <c r="AF17" s="19">
        <f t="shared" si="7"/>
        <v>36</v>
      </c>
      <c r="AG17" s="19">
        <f t="shared" si="7"/>
        <v>36</v>
      </c>
      <c r="AH17" s="19">
        <f t="shared" si="7"/>
        <v>36</v>
      </c>
      <c r="AI17" s="19">
        <f t="shared" si="7"/>
        <v>36</v>
      </c>
      <c r="AJ17" s="19">
        <f t="shared" si="7"/>
        <v>36</v>
      </c>
      <c r="AK17" s="19">
        <f t="shared" si="7"/>
        <v>36</v>
      </c>
      <c r="AL17" s="19">
        <f t="shared" si="7"/>
        <v>36</v>
      </c>
      <c r="AM17" s="19">
        <f t="shared" si="7"/>
        <v>36</v>
      </c>
      <c r="AN17" s="19">
        <f t="shared" si="7"/>
        <v>36</v>
      </c>
      <c r="AO17" s="19">
        <f t="shared" si="7"/>
        <v>36</v>
      </c>
      <c r="AP17" s="19">
        <f t="shared" si="7"/>
        <v>36</v>
      </c>
      <c r="AQ17" s="19">
        <f t="shared" si="7"/>
        <v>0</v>
      </c>
      <c r="AR17" s="19">
        <f t="shared" si="7"/>
        <v>0</v>
      </c>
      <c r="AS17" s="19">
        <f t="shared" si="7"/>
        <v>0</v>
      </c>
      <c r="AT17" s="19">
        <f t="shared" si="7"/>
        <v>0</v>
      </c>
      <c r="AU17" s="19">
        <f t="shared" si="7"/>
        <v>0</v>
      </c>
      <c r="AV17" s="19">
        <f t="shared" si="7"/>
        <v>0</v>
      </c>
      <c r="AW17" s="19">
        <f t="shared" si="7"/>
        <v>0</v>
      </c>
      <c r="AX17" s="19">
        <f t="shared" si="7"/>
        <v>0</v>
      </c>
      <c r="AY17" s="19">
        <f t="shared" si="7"/>
        <v>0</v>
      </c>
      <c r="AZ17" s="19">
        <f t="shared" si="7"/>
        <v>0</v>
      </c>
      <c r="BA17" s="19">
        <f t="shared" si="7"/>
        <v>0</v>
      </c>
      <c r="BB17" s="19">
        <f t="shared" si="7"/>
        <v>0</v>
      </c>
      <c r="BC17" s="19">
        <f t="shared" si="7"/>
        <v>0</v>
      </c>
      <c r="BD17" s="19">
        <f t="shared" si="7"/>
        <v>0</v>
      </c>
      <c r="BE17" s="19">
        <f t="shared" ref="BE17" si="8">BE18+BE23</f>
        <v>1052</v>
      </c>
      <c r="BF17" s="20"/>
    </row>
    <row r="18" spans="1:58" s="18" customFormat="1" ht="21.75" customHeight="1" x14ac:dyDescent="0.25">
      <c r="A18" s="84"/>
      <c r="B18" s="54"/>
      <c r="C18" s="52" t="s">
        <v>189</v>
      </c>
      <c r="D18" s="16">
        <f t="shared" ref="D18:AI18" si="9">D19+D20+D21+D22</f>
        <v>16</v>
      </c>
      <c r="E18" s="16">
        <f t="shared" si="9"/>
        <v>22</v>
      </c>
      <c r="F18" s="16">
        <f t="shared" si="9"/>
        <v>22</v>
      </c>
      <c r="G18" s="16">
        <f t="shared" si="9"/>
        <v>22</v>
      </c>
      <c r="H18" s="16">
        <f t="shared" si="9"/>
        <v>18</v>
      </c>
      <c r="I18" s="16">
        <f t="shared" si="9"/>
        <v>20</v>
      </c>
      <c r="J18" s="16">
        <f t="shared" si="9"/>
        <v>20</v>
      </c>
      <c r="K18" s="16">
        <f t="shared" si="9"/>
        <v>22</v>
      </c>
      <c r="L18" s="16">
        <f t="shared" si="9"/>
        <v>18</v>
      </c>
      <c r="M18" s="16">
        <f t="shared" si="9"/>
        <v>20</v>
      </c>
      <c r="N18" s="16">
        <f t="shared" si="9"/>
        <v>22</v>
      </c>
      <c r="O18" s="16">
        <f t="shared" si="9"/>
        <v>20</v>
      </c>
      <c r="P18" s="16">
        <f t="shared" si="9"/>
        <v>18</v>
      </c>
      <c r="Q18" s="16">
        <f t="shared" si="9"/>
        <v>22</v>
      </c>
      <c r="R18" s="16">
        <f t="shared" si="9"/>
        <v>22</v>
      </c>
      <c r="S18" s="16">
        <f t="shared" si="9"/>
        <v>20</v>
      </c>
      <c r="T18" s="16">
        <f t="shared" si="9"/>
        <v>18</v>
      </c>
      <c r="U18" s="16">
        <f t="shared" si="9"/>
        <v>0</v>
      </c>
      <c r="V18" s="16">
        <f t="shared" si="9"/>
        <v>0</v>
      </c>
      <c r="W18" s="16">
        <f t="shared" si="9"/>
        <v>16</v>
      </c>
      <c r="X18" s="16">
        <f t="shared" si="9"/>
        <v>16</v>
      </c>
      <c r="Y18" s="16">
        <f t="shared" si="9"/>
        <v>14</v>
      </c>
      <c r="Z18" s="16">
        <f t="shared" si="9"/>
        <v>16</v>
      </c>
      <c r="AA18" s="16">
        <f t="shared" si="9"/>
        <v>18</v>
      </c>
      <c r="AB18" s="16">
        <f t="shared" si="9"/>
        <v>12</v>
      </c>
      <c r="AC18" s="16">
        <f t="shared" si="9"/>
        <v>18</v>
      </c>
      <c r="AD18" s="16">
        <f t="shared" si="9"/>
        <v>16</v>
      </c>
      <c r="AE18" s="16">
        <f t="shared" si="9"/>
        <v>36</v>
      </c>
      <c r="AF18" s="16">
        <f t="shared" si="9"/>
        <v>36</v>
      </c>
      <c r="AG18" s="16">
        <f t="shared" si="9"/>
        <v>36</v>
      </c>
      <c r="AH18" s="16">
        <f t="shared" si="9"/>
        <v>36</v>
      </c>
      <c r="AI18" s="16">
        <f t="shared" si="9"/>
        <v>36</v>
      </c>
      <c r="AJ18" s="16">
        <f t="shared" ref="AJ18:BD18" si="10">AJ19+AJ20+AJ21+AJ22</f>
        <v>36</v>
      </c>
      <c r="AK18" s="16">
        <f t="shared" si="10"/>
        <v>0</v>
      </c>
      <c r="AL18" s="16">
        <f t="shared" si="10"/>
        <v>0</v>
      </c>
      <c r="AM18" s="16">
        <f t="shared" si="10"/>
        <v>0</v>
      </c>
      <c r="AN18" s="16">
        <f t="shared" si="10"/>
        <v>0</v>
      </c>
      <c r="AO18" s="16">
        <f t="shared" si="10"/>
        <v>0</v>
      </c>
      <c r="AP18" s="16">
        <f t="shared" si="10"/>
        <v>0</v>
      </c>
      <c r="AQ18" s="16">
        <f t="shared" si="10"/>
        <v>0</v>
      </c>
      <c r="AR18" s="16">
        <f t="shared" si="10"/>
        <v>0</v>
      </c>
      <c r="AS18" s="16">
        <f t="shared" si="10"/>
        <v>0</v>
      </c>
      <c r="AT18" s="16">
        <f t="shared" si="10"/>
        <v>0</v>
      </c>
      <c r="AU18" s="16">
        <f t="shared" si="10"/>
        <v>0</v>
      </c>
      <c r="AV18" s="16">
        <f t="shared" si="10"/>
        <v>0</v>
      </c>
      <c r="AW18" s="16">
        <f t="shared" si="10"/>
        <v>0</v>
      </c>
      <c r="AX18" s="16">
        <f t="shared" si="10"/>
        <v>0</v>
      </c>
      <c r="AY18" s="16">
        <f t="shared" si="10"/>
        <v>0</v>
      </c>
      <c r="AZ18" s="16">
        <f t="shared" si="10"/>
        <v>0</v>
      </c>
      <c r="BA18" s="16">
        <f t="shared" si="10"/>
        <v>0</v>
      </c>
      <c r="BB18" s="16">
        <f t="shared" si="10"/>
        <v>0</v>
      </c>
      <c r="BC18" s="16">
        <f t="shared" si="10"/>
        <v>0</v>
      </c>
      <c r="BD18" s="16">
        <f t="shared" si="10"/>
        <v>0</v>
      </c>
      <c r="BE18" s="16">
        <f>SUM(D18:BD18)</f>
        <v>684</v>
      </c>
      <c r="BF18" s="17"/>
    </row>
    <row r="19" spans="1:58" s="5" customFormat="1" ht="23.25" customHeight="1" x14ac:dyDescent="0.25">
      <c r="A19" s="84"/>
      <c r="B19" s="48" t="s">
        <v>190</v>
      </c>
      <c r="C19" s="49" t="s">
        <v>191</v>
      </c>
      <c r="D19" s="12">
        <v>2</v>
      </c>
      <c r="E19" s="12">
        <v>4</v>
      </c>
      <c r="F19" s="12">
        <v>2</v>
      </c>
      <c r="G19" s="12">
        <v>4</v>
      </c>
      <c r="H19" s="12">
        <v>4</v>
      </c>
      <c r="I19" s="12">
        <v>2</v>
      </c>
      <c r="J19" s="12">
        <v>2</v>
      </c>
      <c r="K19" s="12">
        <v>2</v>
      </c>
      <c r="L19" s="12">
        <v>4</v>
      </c>
      <c r="M19" s="12">
        <v>2</v>
      </c>
      <c r="N19" s="12">
        <v>2</v>
      </c>
      <c r="O19" s="12">
        <v>2</v>
      </c>
      <c r="P19" s="12">
        <v>4</v>
      </c>
      <c r="Q19" s="12">
        <v>2</v>
      </c>
      <c r="R19" s="12">
        <v>4</v>
      </c>
      <c r="S19" s="12">
        <v>2</v>
      </c>
      <c r="T19" s="12">
        <v>3</v>
      </c>
      <c r="U19" s="12"/>
      <c r="V19" s="12"/>
      <c r="W19" s="12">
        <v>2</v>
      </c>
      <c r="X19" s="12">
        <v>2</v>
      </c>
      <c r="Y19" s="12">
        <v>4</v>
      </c>
      <c r="Z19" s="12">
        <v>2</v>
      </c>
      <c r="AA19" s="12">
        <v>4</v>
      </c>
      <c r="AB19" s="12">
        <v>2</v>
      </c>
      <c r="AC19" s="12">
        <v>2</v>
      </c>
      <c r="AD19" s="12">
        <v>3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f t="shared" ref="BE19:BE28" si="11">SUM(D19:BD19)</f>
        <v>68</v>
      </c>
      <c r="BF19" s="6"/>
    </row>
    <row r="20" spans="1:58" s="5" customFormat="1" ht="20.25" customHeight="1" x14ac:dyDescent="0.25">
      <c r="A20" s="84"/>
      <c r="B20" s="59" t="s">
        <v>192</v>
      </c>
      <c r="C20" s="71" t="s">
        <v>193</v>
      </c>
      <c r="D20" s="12">
        <v>8</v>
      </c>
      <c r="E20" s="12">
        <v>6</v>
      </c>
      <c r="F20" s="12">
        <v>8</v>
      </c>
      <c r="G20" s="12">
        <v>6</v>
      </c>
      <c r="H20" s="12">
        <v>8</v>
      </c>
      <c r="I20" s="12">
        <v>6</v>
      </c>
      <c r="J20" s="12">
        <v>6</v>
      </c>
      <c r="K20" s="12">
        <v>8</v>
      </c>
      <c r="L20" s="12">
        <v>8</v>
      </c>
      <c r="M20" s="12">
        <v>6</v>
      </c>
      <c r="N20" s="12">
        <v>8</v>
      </c>
      <c r="O20" s="12">
        <v>6</v>
      </c>
      <c r="P20" s="12">
        <v>8</v>
      </c>
      <c r="Q20" s="12">
        <v>8</v>
      </c>
      <c r="R20" s="12">
        <v>6</v>
      </c>
      <c r="S20" s="12">
        <v>6</v>
      </c>
      <c r="T20" s="12">
        <v>3</v>
      </c>
      <c r="U20" s="12"/>
      <c r="V20" s="12"/>
      <c r="W20" s="12">
        <v>8</v>
      </c>
      <c r="X20" s="12">
        <v>8</v>
      </c>
      <c r="Y20" s="12">
        <v>10</v>
      </c>
      <c r="Z20" s="12">
        <v>8</v>
      </c>
      <c r="AA20" s="12">
        <v>8</v>
      </c>
      <c r="AB20" s="12">
        <v>10</v>
      </c>
      <c r="AC20" s="12">
        <v>10</v>
      </c>
      <c r="AD20" s="12">
        <v>7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 t="shared" si="11"/>
        <v>184</v>
      </c>
      <c r="BF20" s="6"/>
    </row>
    <row r="21" spans="1:58" s="5" customFormat="1" ht="9.75" customHeight="1" x14ac:dyDescent="0.25">
      <c r="A21" s="84"/>
      <c r="B21" s="23" t="s">
        <v>194</v>
      </c>
      <c r="C21" s="15" t="s">
        <v>105</v>
      </c>
      <c r="D21" s="12">
        <v>6</v>
      </c>
      <c r="E21" s="12">
        <v>12</v>
      </c>
      <c r="F21" s="12">
        <v>12</v>
      </c>
      <c r="G21" s="12">
        <v>12</v>
      </c>
      <c r="H21" s="12">
        <v>6</v>
      </c>
      <c r="I21" s="12">
        <v>12</v>
      </c>
      <c r="J21" s="12">
        <v>12</v>
      </c>
      <c r="K21" s="12">
        <v>12</v>
      </c>
      <c r="L21" s="12">
        <v>6</v>
      </c>
      <c r="M21" s="12">
        <v>12</v>
      </c>
      <c r="N21" s="12">
        <v>12</v>
      </c>
      <c r="O21" s="12">
        <v>12</v>
      </c>
      <c r="P21" s="12">
        <v>6</v>
      </c>
      <c r="Q21" s="12">
        <v>12</v>
      </c>
      <c r="R21" s="12">
        <v>12</v>
      </c>
      <c r="S21" s="12">
        <v>12</v>
      </c>
      <c r="T21" s="12">
        <v>12</v>
      </c>
      <c r="U21" s="12"/>
      <c r="V21" s="12"/>
      <c r="W21" s="12">
        <v>6</v>
      </c>
      <c r="X21" s="12">
        <v>6</v>
      </c>
      <c r="Y21" s="12"/>
      <c r="Z21" s="12">
        <v>6</v>
      </c>
      <c r="AA21" s="12">
        <v>6</v>
      </c>
      <c r="AB21" s="12"/>
      <c r="AC21" s="12">
        <v>6</v>
      </c>
      <c r="AD21" s="12">
        <v>6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si="11"/>
        <v>216</v>
      </c>
      <c r="BF21" s="6"/>
    </row>
    <row r="22" spans="1:58" s="5" customFormat="1" ht="9.75" customHeight="1" x14ac:dyDescent="0.25">
      <c r="A22" s="84"/>
      <c r="B22" s="23" t="s">
        <v>195</v>
      </c>
      <c r="C22" s="15" t="s">
        <v>106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>
        <v>36</v>
      </c>
      <c r="AF22" s="12">
        <v>36</v>
      </c>
      <c r="AG22" s="12">
        <v>36</v>
      </c>
      <c r="AH22" s="12">
        <v>36</v>
      </c>
      <c r="AI22" s="12">
        <v>36</v>
      </c>
      <c r="AJ22" s="12">
        <v>36</v>
      </c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11"/>
        <v>216</v>
      </c>
      <c r="BF22" s="6"/>
    </row>
    <row r="23" spans="1:58" s="18" customFormat="1" ht="24" customHeight="1" x14ac:dyDescent="0.25">
      <c r="A23" s="84"/>
      <c r="B23" s="54"/>
      <c r="C23" s="52" t="s">
        <v>196</v>
      </c>
      <c r="D23" s="16">
        <f t="shared" ref="D23:AI23" si="12">D24+D25+D26</f>
        <v>8</v>
      </c>
      <c r="E23" s="16">
        <f t="shared" si="12"/>
        <v>6</v>
      </c>
      <c r="F23" s="16">
        <f t="shared" si="12"/>
        <v>6</v>
      </c>
      <c r="G23" s="16">
        <f t="shared" si="12"/>
        <v>8</v>
      </c>
      <c r="H23" s="16">
        <f t="shared" si="12"/>
        <v>8</v>
      </c>
      <c r="I23" s="16">
        <f t="shared" si="12"/>
        <v>8</v>
      </c>
      <c r="J23" s="16">
        <f t="shared" si="12"/>
        <v>8</v>
      </c>
      <c r="K23" s="16">
        <f t="shared" si="12"/>
        <v>6</v>
      </c>
      <c r="L23" s="16">
        <f t="shared" si="12"/>
        <v>8</v>
      </c>
      <c r="M23" s="16">
        <f t="shared" si="12"/>
        <v>8</v>
      </c>
      <c r="N23" s="16">
        <f t="shared" si="12"/>
        <v>6</v>
      </c>
      <c r="O23" s="16">
        <f t="shared" si="12"/>
        <v>8</v>
      </c>
      <c r="P23" s="16">
        <f t="shared" si="12"/>
        <v>8</v>
      </c>
      <c r="Q23" s="16">
        <f t="shared" si="12"/>
        <v>6</v>
      </c>
      <c r="R23" s="16">
        <f t="shared" si="12"/>
        <v>6</v>
      </c>
      <c r="S23" s="16">
        <f t="shared" si="12"/>
        <v>12</v>
      </c>
      <c r="T23" s="16">
        <f t="shared" si="12"/>
        <v>8</v>
      </c>
      <c r="U23" s="16">
        <f t="shared" si="12"/>
        <v>0</v>
      </c>
      <c r="V23" s="16">
        <f t="shared" si="12"/>
        <v>0</v>
      </c>
      <c r="W23" s="16">
        <f t="shared" si="12"/>
        <v>4</v>
      </c>
      <c r="X23" s="16">
        <f t="shared" si="12"/>
        <v>4</v>
      </c>
      <c r="Y23" s="16">
        <f t="shared" si="12"/>
        <v>4</v>
      </c>
      <c r="Z23" s="16">
        <f t="shared" si="12"/>
        <v>2</v>
      </c>
      <c r="AA23" s="16">
        <f t="shared" si="12"/>
        <v>2</v>
      </c>
      <c r="AB23" s="16">
        <f t="shared" si="12"/>
        <v>4</v>
      </c>
      <c r="AC23" s="16">
        <f t="shared" si="12"/>
        <v>2</v>
      </c>
      <c r="AD23" s="16">
        <f t="shared" si="12"/>
        <v>2</v>
      </c>
      <c r="AE23" s="16">
        <f t="shared" si="12"/>
        <v>0</v>
      </c>
      <c r="AF23" s="16">
        <f t="shared" si="12"/>
        <v>0</v>
      </c>
      <c r="AG23" s="16">
        <f t="shared" si="12"/>
        <v>0</v>
      </c>
      <c r="AH23" s="16">
        <f t="shared" si="12"/>
        <v>0</v>
      </c>
      <c r="AI23" s="16">
        <f t="shared" si="12"/>
        <v>0</v>
      </c>
      <c r="AJ23" s="16">
        <f t="shared" ref="AJ23:BD23" si="13">AJ24+AJ25+AJ26</f>
        <v>0</v>
      </c>
      <c r="AK23" s="16">
        <f t="shared" si="13"/>
        <v>36</v>
      </c>
      <c r="AL23" s="16">
        <f t="shared" si="13"/>
        <v>36</v>
      </c>
      <c r="AM23" s="16">
        <f t="shared" si="13"/>
        <v>36</v>
      </c>
      <c r="AN23" s="16">
        <f t="shared" si="13"/>
        <v>36</v>
      </c>
      <c r="AO23" s="16">
        <f t="shared" si="13"/>
        <v>36</v>
      </c>
      <c r="AP23" s="16">
        <f t="shared" si="13"/>
        <v>36</v>
      </c>
      <c r="AQ23" s="16">
        <f t="shared" si="13"/>
        <v>0</v>
      </c>
      <c r="AR23" s="16">
        <f t="shared" si="13"/>
        <v>0</v>
      </c>
      <c r="AS23" s="16">
        <f t="shared" si="13"/>
        <v>0</v>
      </c>
      <c r="AT23" s="16">
        <f t="shared" si="13"/>
        <v>0</v>
      </c>
      <c r="AU23" s="16">
        <f t="shared" si="13"/>
        <v>0</v>
      </c>
      <c r="AV23" s="16">
        <f t="shared" si="13"/>
        <v>0</v>
      </c>
      <c r="AW23" s="16">
        <f t="shared" si="13"/>
        <v>0</v>
      </c>
      <c r="AX23" s="16">
        <f t="shared" si="13"/>
        <v>0</v>
      </c>
      <c r="AY23" s="16">
        <f t="shared" si="13"/>
        <v>0</v>
      </c>
      <c r="AZ23" s="16">
        <f t="shared" si="13"/>
        <v>0</v>
      </c>
      <c r="BA23" s="16">
        <f t="shared" si="13"/>
        <v>0</v>
      </c>
      <c r="BB23" s="16">
        <f t="shared" si="13"/>
        <v>0</v>
      </c>
      <c r="BC23" s="16">
        <f t="shared" si="13"/>
        <v>0</v>
      </c>
      <c r="BD23" s="16">
        <f t="shared" si="13"/>
        <v>0</v>
      </c>
      <c r="BE23" s="16">
        <f t="shared" si="11"/>
        <v>368</v>
      </c>
      <c r="BF23" s="17"/>
    </row>
    <row r="24" spans="1:58" s="5" customFormat="1" ht="13.5" customHeight="1" x14ac:dyDescent="0.25">
      <c r="A24" s="84"/>
      <c r="B24" s="59" t="s">
        <v>179</v>
      </c>
      <c r="C24" s="71" t="s">
        <v>197</v>
      </c>
      <c r="D24" s="12">
        <v>2</v>
      </c>
      <c r="E24" s="12"/>
      <c r="F24" s="12"/>
      <c r="G24" s="12">
        <v>2</v>
      </c>
      <c r="H24" s="12">
        <v>2</v>
      </c>
      <c r="I24" s="12">
        <v>2</v>
      </c>
      <c r="J24" s="12">
        <v>2</v>
      </c>
      <c r="K24" s="12"/>
      <c r="L24" s="12">
        <v>2</v>
      </c>
      <c r="M24" s="12">
        <v>2</v>
      </c>
      <c r="N24" s="12"/>
      <c r="O24" s="12">
        <v>2</v>
      </c>
      <c r="P24" s="12">
        <v>2</v>
      </c>
      <c r="Q24" s="12"/>
      <c r="R24" s="12"/>
      <c r="S24" s="12"/>
      <c r="T24" s="12">
        <v>2</v>
      </c>
      <c r="U24" s="12"/>
      <c r="V24" s="12"/>
      <c r="W24" s="12">
        <v>4</v>
      </c>
      <c r="X24" s="12">
        <v>4</v>
      </c>
      <c r="Y24" s="12">
        <v>4</v>
      </c>
      <c r="Z24" s="12">
        <v>2</v>
      </c>
      <c r="AA24" s="12">
        <v>2</v>
      </c>
      <c r="AB24" s="12">
        <v>4</v>
      </c>
      <c r="AC24" s="12">
        <v>2</v>
      </c>
      <c r="AD24" s="12">
        <v>2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si="11"/>
        <v>44</v>
      </c>
      <c r="BF24" s="6"/>
    </row>
    <row r="25" spans="1:58" s="5" customFormat="1" ht="9.75" customHeight="1" x14ac:dyDescent="0.25">
      <c r="A25" s="84"/>
      <c r="B25" s="59" t="s">
        <v>181</v>
      </c>
      <c r="C25" s="72" t="s">
        <v>105</v>
      </c>
      <c r="D25" s="12">
        <v>6</v>
      </c>
      <c r="E25" s="12">
        <v>6</v>
      </c>
      <c r="F25" s="12">
        <v>6</v>
      </c>
      <c r="G25" s="12">
        <v>6</v>
      </c>
      <c r="H25" s="12">
        <v>6</v>
      </c>
      <c r="I25" s="12">
        <v>6</v>
      </c>
      <c r="J25" s="12">
        <v>6</v>
      </c>
      <c r="K25" s="12">
        <v>6</v>
      </c>
      <c r="L25" s="12">
        <v>6</v>
      </c>
      <c r="M25" s="12">
        <v>6</v>
      </c>
      <c r="N25" s="12">
        <v>6</v>
      </c>
      <c r="O25" s="12">
        <v>6</v>
      </c>
      <c r="P25" s="12">
        <v>6</v>
      </c>
      <c r="Q25" s="12">
        <v>6</v>
      </c>
      <c r="R25" s="12">
        <v>6</v>
      </c>
      <c r="S25" s="12">
        <v>12</v>
      </c>
      <c r="T25" s="12">
        <v>6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f t="shared" si="11"/>
        <v>108</v>
      </c>
      <c r="BF25" s="6"/>
    </row>
    <row r="26" spans="1:58" s="5" customFormat="1" ht="9.75" customHeight="1" x14ac:dyDescent="0.25">
      <c r="A26" s="84"/>
      <c r="B26" s="70" t="s">
        <v>198</v>
      </c>
      <c r="C26" s="15" t="s">
        <v>106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>
        <v>36</v>
      </c>
      <c r="AL26" s="12">
        <v>36</v>
      </c>
      <c r="AM26" s="12">
        <v>36</v>
      </c>
      <c r="AN26" s="12">
        <v>36</v>
      </c>
      <c r="AO26" s="12">
        <v>36</v>
      </c>
      <c r="AP26" s="12">
        <v>36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si="11"/>
        <v>216</v>
      </c>
      <c r="BF26" s="6"/>
    </row>
    <row r="27" spans="1:58" s="21" customFormat="1" ht="9.75" customHeight="1" x14ac:dyDescent="0.25">
      <c r="A27" s="73"/>
      <c r="B27" s="38" t="s">
        <v>200</v>
      </c>
      <c r="C27" s="76" t="s">
        <v>201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>
        <v>36</v>
      </c>
      <c r="AR27" s="19">
        <v>36</v>
      </c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>
        <f t="shared" si="11"/>
        <v>72</v>
      </c>
      <c r="BF27" s="20"/>
    </row>
    <row r="28" spans="1:58" s="21" customFormat="1" ht="18" customHeight="1" x14ac:dyDescent="0.25">
      <c r="A28" s="73"/>
      <c r="B28" s="38" t="s">
        <v>202</v>
      </c>
      <c r="C28" s="76" t="s">
        <v>203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>
        <v>36</v>
      </c>
      <c r="AT28" s="19">
        <v>36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>
        <f t="shared" si="11"/>
        <v>72</v>
      </c>
      <c r="BF28" s="20"/>
    </row>
    <row r="29" spans="1:58" s="21" customFormat="1" x14ac:dyDescent="0.25">
      <c r="A29" s="53"/>
      <c r="B29" s="119" t="s">
        <v>109</v>
      </c>
      <c r="C29" s="119"/>
      <c r="D29" s="19">
        <f>D6+D9+D27+D28</f>
        <v>36</v>
      </c>
      <c r="E29" s="19">
        <f t="shared" ref="E29:BE29" si="14">E6+E9+E27+E28</f>
        <v>36</v>
      </c>
      <c r="F29" s="19">
        <f t="shared" si="14"/>
        <v>36</v>
      </c>
      <c r="G29" s="19">
        <f t="shared" si="14"/>
        <v>36</v>
      </c>
      <c r="H29" s="19">
        <f t="shared" si="14"/>
        <v>36</v>
      </c>
      <c r="I29" s="19">
        <f t="shared" si="14"/>
        <v>36</v>
      </c>
      <c r="J29" s="19">
        <f t="shared" si="14"/>
        <v>36</v>
      </c>
      <c r="K29" s="19">
        <f t="shared" si="14"/>
        <v>36</v>
      </c>
      <c r="L29" s="19">
        <f t="shared" si="14"/>
        <v>36</v>
      </c>
      <c r="M29" s="19">
        <f t="shared" si="14"/>
        <v>36</v>
      </c>
      <c r="N29" s="19">
        <f t="shared" si="14"/>
        <v>36</v>
      </c>
      <c r="O29" s="19">
        <f t="shared" si="14"/>
        <v>36</v>
      </c>
      <c r="P29" s="19">
        <f t="shared" si="14"/>
        <v>36</v>
      </c>
      <c r="Q29" s="19">
        <f t="shared" si="14"/>
        <v>36</v>
      </c>
      <c r="R29" s="19">
        <f t="shared" si="14"/>
        <v>36</v>
      </c>
      <c r="S29" s="19">
        <f t="shared" si="14"/>
        <v>36</v>
      </c>
      <c r="T29" s="19">
        <f t="shared" si="14"/>
        <v>36</v>
      </c>
      <c r="U29" s="19">
        <f t="shared" si="14"/>
        <v>0</v>
      </c>
      <c r="V29" s="19">
        <f t="shared" si="14"/>
        <v>0</v>
      </c>
      <c r="W29" s="19">
        <f t="shared" si="14"/>
        <v>36</v>
      </c>
      <c r="X29" s="19">
        <f t="shared" si="14"/>
        <v>36</v>
      </c>
      <c r="Y29" s="19">
        <f t="shared" si="14"/>
        <v>36</v>
      </c>
      <c r="Z29" s="19">
        <f t="shared" si="14"/>
        <v>36</v>
      </c>
      <c r="AA29" s="19">
        <f t="shared" si="14"/>
        <v>36</v>
      </c>
      <c r="AB29" s="19">
        <f t="shared" si="14"/>
        <v>36</v>
      </c>
      <c r="AC29" s="19">
        <f t="shared" si="14"/>
        <v>36</v>
      </c>
      <c r="AD29" s="19">
        <f t="shared" si="14"/>
        <v>36</v>
      </c>
      <c r="AE29" s="19">
        <f t="shared" si="14"/>
        <v>36</v>
      </c>
      <c r="AF29" s="19">
        <f t="shared" si="14"/>
        <v>36</v>
      </c>
      <c r="AG29" s="19">
        <f t="shared" si="14"/>
        <v>36</v>
      </c>
      <c r="AH29" s="19">
        <f t="shared" si="14"/>
        <v>36</v>
      </c>
      <c r="AI29" s="19">
        <f t="shared" si="14"/>
        <v>36</v>
      </c>
      <c r="AJ29" s="19">
        <f t="shared" si="14"/>
        <v>36</v>
      </c>
      <c r="AK29" s="19">
        <f t="shared" si="14"/>
        <v>36</v>
      </c>
      <c r="AL29" s="19">
        <f t="shared" si="14"/>
        <v>36</v>
      </c>
      <c r="AM29" s="19">
        <f t="shared" si="14"/>
        <v>36</v>
      </c>
      <c r="AN29" s="19">
        <f t="shared" si="14"/>
        <v>36</v>
      </c>
      <c r="AO29" s="19">
        <f t="shared" si="14"/>
        <v>36</v>
      </c>
      <c r="AP29" s="19">
        <f t="shared" si="14"/>
        <v>36</v>
      </c>
      <c r="AQ29" s="19">
        <f t="shared" si="14"/>
        <v>36</v>
      </c>
      <c r="AR29" s="19">
        <f t="shared" si="14"/>
        <v>36</v>
      </c>
      <c r="AS29" s="19">
        <f t="shared" si="14"/>
        <v>36</v>
      </c>
      <c r="AT29" s="19">
        <f t="shared" si="14"/>
        <v>36</v>
      </c>
      <c r="AU29" s="19">
        <f t="shared" si="14"/>
        <v>0</v>
      </c>
      <c r="AV29" s="19">
        <f t="shared" si="14"/>
        <v>0</v>
      </c>
      <c r="AW29" s="19">
        <f t="shared" si="14"/>
        <v>0</v>
      </c>
      <c r="AX29" s="19">
        <f t="shared" si="14"/>
        <v>0</v>
      </c>
      <c r="AY29" s="19">
        <f t="shared" si="14"/>
        <v>0</v>
      </c>
      <c r="AZ29" s="19">
        <f t="shared" si="14"/>
        <v>0</v>
      </c>
      <c r="BA29" s="19">
        <f t="shared" si="14"/>
        <v>0</v>
      </c>
      <c r="BB29" s="19">
        <f t="shared" si="14"/>
        <v>0</v>
      </c>
      <c r="BC29" s="19">
        <f t="shared" si="14"/>
        <v>0</v>
      </c>
      <c r="BD29" s="19">
        <f t="shared" si="14"/>
        <v>0</v>
      </c>
      <c r="BE29" s="19">
        <f t="shared" si="14"/>
        <v>1476</v>
      </c>
    </row>
    <row r="31" spans="1:58" x14ac:dyDescent="0.2">
      <c r="B31" s="25"/>
      <c r="C31" s="11"/>
      <c r="D31" s="11"/>
      <c r="E31" s="11"/>
    </row>
    <row r="33" spans="2:28" x14ac:dyDescent="0.2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</row>
  </sheetData>
  <mergeCells count="21">
    <mergeCell ref="B33:AB33"/>
    <mergeCell ref="B29:C29"/>
    <mergeCell ref="A6:A26"/>
    <mergeCell ref="AM1:AP1"/>
    <mergeCell ref="AR1:AT1"/>
    <mergeCell ref="A1:A5"/>
    <mergeCell ref="B1:B5"/>
    <mergeCell ref="C1:C5"/>
    <mergeCell ref="AV1:AY1"/>
    <mergeCell ref="AZ1:BC1"/>
    <mergeCell ref="BE1:BE5"/>
    <mergeCell ref="D2:BD2"/>
    <mergeCell ref="D4:BD4"/>
    <mergeCell ref="M1:P1"/>
    <mergeCell ref="R1:T1"/>
    <mergeCell ref="V1:Y1"/>
    <mergeCell ref="AA1:AC1"/>
    <mergeCell ref="AE1:AG1"/>
    <mergeCell ref="AI1:AK1"/>
    <mergeCell ref="E1:G1"/>
    <mergeCell ref="I1:L1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ДОУ</vt:lpstr>
      <vt:lpstr>15</vt:lpstr>
      <vt:lpstr>25</vt:lpstr>
      <vt:lpstr>35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2021-12-10T19:24:24Z</dcterms:modified>
</cp:coreProperties>
</file>