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353DB486-C658-49A9-A25C-74F07E282FCF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Элек." sheetId="1" r:id="rId1"/>
  </sheets>
  <calcPr calcId="179021" refMode="R1C1"/>
</workbook>
</file>

<file path=xl/calcChain.xml><?xml version="1.0" encoding="utf-8"?>
<calcChain xmlns="http://schemas.openxmlformats.org/spreadsheetml/2006/main">
  <c r="BD29" i="1" l="1"/>
  <c r="BD26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D24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D19" i="1"/>
  <c r="BD21" i="1"/>
  <c r="BD22" i="1"/>
  <c r="BD23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D7" i="1"/>
  <c r="BD16" i="1"/>
  <c r="BD14" i="1"/>
  <c r="E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D18" i="1"/>
  <c r="BD27" i="1"/>
  <c r="BD25" i="1"/>
  <c r="BD24" i="1" l="1"/>
  <c r="BD13" i="1"/>
  <c r="BD15" i="1"/>
  <c r="BD17" i="1" l="1"/>
  <c r="BD28" i="1"/>
  <c r="E6" i="1" l="1"/>
  <c r="E30" i="1" s="1"/>
  <c r="F6" i="1"/>
  <c r="F30" i="1" s="1"/>
  <c r="G6" i="1"/>
  <c r="G30" i="1" s="1"/>
  <c r="H6" i="1"/>
  <c r="H30" i="1" s="1"/>
  <c r="I6" i="1"/>
  <c r="I30" i="1" s="1"/>
  <c r="J6" i="1"/>
  <c r="J30" i="1" s="1"/>
  <c r="K6" i="1"/>
  <c r="K30" i="1" s="1"/>
  <c r="L6" i="1"/>
  <c r="L30" i="1" s="1"/>
  <c r="M6" i="1"/>
  <c r="M30" i="1" s="1"/>
  <c r="N6" i="1"/>
  <c r="N30" i="1" s="1"/>
  <c r="O6" i="1"/>
  <c r="O30" i="1" s="1"/>
  <c r="P6" i="1"/>
  <c r="P30" i="1" s="1"/>
  <c r="Q6" i="1"/>
  <c r="Q30" i="1" s="1"/>
  <c r="R6" i="1"/>
  <c r="R30" i="1" s="1"/>
  <c r="S6" i="1"/>
  <c r="S30" i="1" s="1"/>
  <c r="T6" i="1"/>
  <c r="T30" i="1" s="1"/>
  <c r="U6" i="1"/>
  <c r="U30" i="1" s="1"/>
  <c r="V6" i="1"/>
  <c r="V30" i="1" s="1"/>
  <c r="W6" i="1"/>
  <c r="W30" i="1" s="1"/>
  <c r="X6" i="1"/>
  <c r="X30" i="1" s="1"/>
  <c r="Y6" i="1"/>
  <c r="Y30" i="1" s="1"/>
  <c r="Z6" i="1"/>
  <c r="Z30" i="1" s="1"/>
  <c r="AA6" i="1"/>
  <c r="AA30" i="1" s="1"/>
  <c r="AB6" i="1"/>
  <c r="AB30" i="1" s="1"/>
  <c r="AC6" i="1"/>
  <c r="AC30" i="1" s="1"/>
  <c r="AD6" i="1"/>
  <c r="AD30" i="1" s="1"/>
  <c r="AE6" i="1"/>
  <c r="AE30" i="1" s="1"/>
  <c r="AF6" i="1"/>
  <c r="AF30" i="1" s="1"/>
  <c r="AG6" i="1"/>
  <c r="AG30" i="1" s="1"/>
  <c r="AH6" i="1"/>
  <c r="AH30" i="1" s="1"/>
  <c r="AI6" i="1"/>
  <c r="AI30" i="1" s="1"/>
  <c r="AJ6" i="1"/>
  <c r="AJ30" i="1" s="1"/>
  <c r="AK6" i="1"/>
  <c r="AK30" i="1" s="1"/>
  <c r="AL6" i="1"/>
  <c r="AL30" i="1" s="1"/>
  <c r="AM6" i="1"/>
  <c r="AM30" i="1" s="1"/>
  <c r="AN6" i="1"/>
  <c r="AN30" i="1" s="1"/>
  <c r="AO6" i="1"/>
  <c r="AO30" i="1" s="1"/>
  <c r="AP6" i="1"/>
  <c r="AP30" i="1" s="1"/>
  <c r="AQ6" i="1"/>
  <c r="AQ30" i="1" s="1"/>
  <c r="AR6" i="1"/>
  <c r="AR30" i="1" s="1"/>
  <c r="AS6" i="1"/>
  <c r="AS30" i="1" s="1"/>
  <c r="AT6" i="1"/>
  <c r="AT30" i="1" s="1"/>
  <c r="AU6" i="1"/>
  <c r="AU30" i="1" s="1"/>
  <c r="AV6" i="1"/>
  <c r="AV30" i="1" s="1"/>
  <c r="AW6" i="1"/>
  <c r="AW30" i="1" s="1"/>
  <c r="AX6" i="1"/>
  <c r="AX30" i="1" s="1"/>
  <c r="AY6" i="1"/>
  <c r="AY30" i="1" s="1"/>
  <c r="AZ6" i="1"/>
  <c r="AZ30" i="1" s="1"/>
  <c r="BA6" i="1"/>
  <c r="BA30" i="1" s="1"/>
  <c r="BB6" i="1"/>
  <c r="BB30" i="1" s="1"/>
  <c r="BC6" i="1"/>
  <c r="BC30" i="1" s="1"/>
  <c r="D6" i="1" l="1"/>
  <c r="D30" i="1" s="1"/>
  <c r="BD8" i="1" l="1"/>
  <c r="BD9" i="1"/>
  <c r="BD10" i="1"/>
  <c r="BD11" i="1"/>
  <c r="BD12" i="1"/>
  <c r="BD20" i="1"/>
  <c r="BD19" i="1" l="1"/>
  <c r="BD18" i="1" s="1"/>
  <c r="BD7" i="1"/>
  <c r="BD6" i="1" l="1"/>
  <c r="BD30" i="1" s="1"/>
</calcChain>
</file>

<file path=xl/sharedStrings.xml><?xml version="1.0" encoding="utf-8"?>
<sst xmlns="http://schemas.openxmlformats.org/spreadsheetml/2006/main" count="73" uniqueCount="71">
  <si>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</si>
  <si>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</si>
  <si>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</si>
  <si>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</si>
  <si>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</si>
  <si>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</si>
  <si>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</si>
  <si>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</si>
  <si>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</si>
  <si>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</si>
  <si>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</si>
  <si>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</si>
  <si>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</si>
  <si>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</si>
  <si>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 xml:space="preserve">Всего часов </t>
  </si>
  <si>
    <t>Номера календарных недель</t>
  </si>
  <si>
    <t>Порядковые номера недель учебного года</t>
  </si>
  <si>
    <t>Физическая культура</t>
  </si>
  <si>
    <t>П.00</t>
  </si>
  <si>
    <t>Профессиональный цикл</t>
  </si>
  <si>
    <t>ОП.00</t>
  </si>
  <si>
    <t>ПМ.00</t>
  </si>
  <si>
    <t>Профессиональные модули</t>
  </si>
  <si>
    <t>Общепрофессиональные дисциплины</t>
  </si>
  <si>
    <t>Безопасность жизнедеятельности</t>
  </si>
  <si>
    <t>Материаловедение</t>
  </si>
  <si>
    <t>Учебная практика</t>
  </si>
  <si>
    <t>Производственная практика</t>
  </si>
  <si>
    <t>Всего часов в неделю</t>
  </si>
  <si>
    <t>1 Курс</t>
  </si>
  <si>
    <t>Иностранный язык в профессиональной деятельности</t>
  </si>
  <si>
    <t>ОП.01.</t>
  </si>
  <si>
    <t>ОП.02.</t>
  </si>
  <si>
    <t>ОП.03.</t>
  </si>
  <si>
    <t>ОП.04.</t>
  </si>
  <si>
    <t>ОП.05.</t>
  </si>
  <si>
    <t>ПА</t>
  </si>
  <si>
    <t>Промежуточная аттестация</t>
  </si>
  <si>
    <t>Информационные технологии в профессиональной деятельности / адаптивные информационные и коммуникационные технологии</t>
  </si>
  <si>
    <t>УП 01.</t>
  </si>
  <si>
    <t>ГИА</t>
  </si>
  <si>
    <t>Государственная итоговая аттестация</t>
  </si>
  <si>
    <t>Основы финансовой грамотности и предпринимательской деятельности / основы интеллектуального труда,финансовой грамотности и предпринимательской деятельности</t>
  </si>
  <si>
    <t>МДК 01.01.</t>
  </si>
  <si>
    <t>1 сент.-7 сент.</t>
  </si>
  <si>
    <t>29 сент.-5 окт.</t>
  </si>
  <si>
    <t>27 окт.-2 ноя.</t>
  </si>
  <si>
    <t>29 дек.-4 янв.</t>
  </si>
  <si>
    <t>26 янв.-1 фев.</t>
  </si>
  <si>
    <t>23 фев.-1 мар.</t>
  </si>
  <si>
    <t>30 мар.-5 апр.</t>
  </si>
  <si>
    <t>27 апр.-3 мая</t>
  </si>
  <si>
    <t>29 июн.-5 июл.</t>
  </si>
  <si>
    <t>27 июл.-2 авг.</t>
  </si>
  <si>
    <t>ОП.10</t>
  </si>
  <si>
    <t>Экологические основы природопользования</t>
  </si>
  <si>
    <t>Техническое черчение</t>
  </si>
  <si>
    <t xml:space="preserve">Электротехника </t>
  </si>
  <si>
    <t>ОП.06.</t>
  </si>
  <si>
    <t>ОП.07</t>
  </si>
  <si>
    <t>ОП.08.</t>
  </si>
  <si>
    <t>ОП.09</t>
  </si>
  <si>
    <t>Охрана труда</t>
  </si>
  <si>
    <t>ПМ.01.Ремонт аппаратуры релейной защиты и автоматики</t>
  </si>
  <si>
    <t>Техническая эксплуатация аппаратуры релейной защиты и автоматики</t>
  </si>
  <si>
    <t>ПП.01</t>
  </si>
  <si>
    <t>ПМ.04.Ремонт и монтаж кабельных линий</t>
  </si>
  <si>
    <t>МДК 04.01.</t>
  </si>
  <si>
    <t>УП.04</t>
  </si>
  <si>
    <t>ПП.04</t>
  </si>
  <si>
    <t>Техническая эксплуатация кабельных линий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</si>
</sst>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7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</fills>
  <borders count="1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6" fillId="4" borderId="12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4"/>
  <sheetViews>
    <sheetView tabSelected="1" topLeftCell="A13" zoomScale="130" zoomScaleNormal="130" zoomScaleSheetLayoutView="115" workbookViewId="0">
      <selection activeCell="AG32" sqref="AG32"/>
    </sheetView>
  </sheetViews>
  <sheetFormatPr defaultRowHeight="10.5" x14ac:dyDescent="0.2"/>
  <cols>
    <col min="1" max="1" width="1.28515625" style="1" customWidth="1"/>
    <col min="2" max="2" width="6.42578125" style="20" customWidth="1"/>
    <col min="3" max="3" width="19.7109375" style="1" customWidth="1"/>
    <col min="4" max="55" width="2" style="1" customWidth="1"/>
    <col min="56" max="56" width="4.42578125" style="1" customWidth="1"/>
    <col min="57" max="57" width="2.7109375" style="1" customWidth="1"/>
    <col min="58" max="16384" width="9.140625" style="1"/>
  </cols>
  <sheetData>
    <row r="1" spans="1:57" s="5" customFormat="1" ht="60.75" customHeight="1" x14ac:dyDescent="0.25">
      <c r="A1" s="54" t="s">
        <v>29</v>
      </c>
      <c r="B1" s="55" t="s">
        <v>0</v>
      </c>
      <c r="C1" s="58" t="s">
        <v>1</v>
      </c>
      <c r="D1" s="2" t="s">
        <v>44</v>
      </c>
      <c r="E1" s="49" t="s">
        <v>2</v>
      </c>
      <c r="F1" s="50"/>
      <c r="G1" s="51"/>
      <c r="H1" s="2" t="s">
        <v>45</v>
      </c>
      <c r="I1" s="49" t="s">
        <v>3</v>
      </c>
      <c r="J1" s="50"/>
      <c r="K1" s="50"/>
      <c r="L1" s="38" t="s">
        <v>46</v>
      </c>
      <c r="M1" s="50" t="s">
        <v>4</v>
      </c>
      <c r="N1" s="50"/>
      <c r="O1" s="50"/>
      <c r="P1" s="51"/>
      <c r="Q1" s="49" t="s">
        <v>5</v>
      </c>
      <c r="R1" s="50"/>
      <c r="S1" s="50"/>
      <c r="T1" s="51"/>
      <c r="U1" s="3" t="s">
        <v>47</v>
      </c>
      <c r="V1" s="52" t="s">
        <v>6</v>
      </c>
      <c r="W1" s="52"/>
      <c r="X1" s="52"/>
      <c r="Y1" s="3" t="s">
        <v>48</v>
      </c>
      <c r="Z1" s="52" t="s">
        <v>7</v>
      </c>
      <c r="AA1" s="52"/>
      <c r="AB1" s="52"/>
      <c r="AC1" s="2" t="s">
        <v>49</v>
      </c>
      <c r="AD1" s="49" t="s">
        <v>8</v>
      </c>
      <c r="AE1" s="50"/>
      <c r="AF1" s="50"/>
      <c r="AG1" s="51"/>
      <c r="AH1" s="2" t="s">
        <v>50</v>
      </c>
      <c r="AI1" s="49" t="s">
        <v>9</v>
      </c>
      <c r="AJ1" s="50"/>
      <c r="AK1" s="51"/>
      <c r="AL1" s="2" t="s">
        <v>51</v>
      </c>
      <c r="AM1" s="49" t="s">
        <v>10</v>
      </c>
      <c r="AN1" s="50"/>
      <c r="AO1" s="50"/>
      <c r="AP1" s="51"/>
      <c r="AQ1" s="49" t="s">
        <v>11</v>
      </c>
      <c r="AR1" s="50"/>
      <c r="AS1" s="50"/>
      <c r="AT1" s="51"/>
      <c r="AU1" s="3" t="s">
        <v>52</v>
      </c>
      <c r="AV1" s="52" t="s">
        <v>12</v>
      </c>
      <c r="AW1" s="52"/>
      <c r="AX1" s="52"/>
      <c r="AY1" s="2" t="s">
        <v>53</v>
      </c>
      <c r="AZ1" s="49" t="s">
        <v>13</v>
      </c>
      <c r="BA1" s="50"/>
      <c r="BB1" s="50"/>
      <c r="BC1" s="51"/>
      <c r="BD1" s="46" t="s">
        <v>14</v>
      </c>
      <c r="BE1" s="4"/>
    </row>
    <row r="2" spans="1:57" s="5" customFormat="1" ht="9.9499999999999993" customHeight="1" x14ac:dyDescent="0.25">
      <c r="A2" s="54"/>
      <c r="B2" s="56"/>
      <c r="C2" s="59"/>
      <c r="D2" s="49" t="s">
        <v>15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47"/>
      <c r="BE2" s="6"/>
    </row>
    <row r="3" spans="1:57" s="5" customFormat="1" ht="12.75" x14ac:dyDescent="0.25">
      <c r="A3" s="54"/>
      <c r="B3" s="56"/>
      <c r="C3" s="59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47"/>
      <c r="BE3" s="6"/>
    </row>
    <row r="4" spans="1:57" s="5" customFormat="1" ht="13.5" customHeight="1" x14ac:dyDescent="0.25">
      <c r="A4" s="54"/>
      <c r="B4" s="56"/>
      <c r="C4" s="59"/>
      <c r="D4" s="49" t="s">
        <v>16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47"/>
      <c r="BE4" s="6"/>
    </row>
    <row r="5" spans="1:57" ht="12.75" x14ac:dyDescent="0.2">
      <c r="A5" s="54"/>
      <c r="B5" s="57"/>
      <c r="C5" s="60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8">
        <v>19</v>
      </c>
      <c r="W5" s="8">
        <v>20</v>
      </c>
      <c r="X5" s="8">
        <v>21</v>
      </c>
      <c r="Y5" s="8">
        <v>22</v>
      </c>
      <c r="Z5" s="8">
        <v>23</v>
      </c>
      <c r="AA5" s="8">
        <v>24</v>
      </c>
      <c r="AB5" s="8">
        <v>25</v>
      </c>
      <c r="AC5" s="8">
        <v>26</v>
      </c>
      <c r="AD5" s="8">
        <v>27</v>
      </c>
      <c r="AE5" s="8">
        <v>28</v>
      </c>
      <c r="AF5" s="8">
        <v>29</v>
      </c>
      <c r="AG5" s="8">
        <v>30</v>
      </c>
      <c r="AH5" s="8">
        <v>31</v>
      </c>
      <c r="AI5" s="8">
        <v>32</v>
      </c>
      <c r="AJ5" s="8">
        <v>33</v>
      </c>
      <c r="AK5" s="8">
        <v>34</v>
      </c>
      <c r="AL5" s="8">
        <v>35</v>
      </c>
      <c r="AM5" s="8">
        <v>36</v>
      </c>
      <c r="AN5" s="8">
        <v>37</v>
      </c>
      <c r="AO5" s="8">
        <v>38</v>
      </c>
      <c r="AP5" s="8">
        <v>39</v>
      </c>
      <c r="AQ5" s="8">
        <v>40</v>
      </c>
      <c r="AR5" s="8">
        <v>41</v>
      </c>
      <c r="AS5" s="8">
        <v>42</v>
      </c>
      <c r="AT5" s="8">
        <v>43</v>
      </c>
      <c r="AU5" s="8">
        <v>44</v>
      </c>
      <c r="AV5" s="8">
        <v>45</v>
      </c>
      <c r="AW5" s="8">
        <v>46</v>
      </c>
      <c r="AX5" s="8">
        <v>47</v>
      </c>
      <c r="AY5" s="8">
        <v>48</v>
      </c>
      <c r="AZ5" s="8">
        <v>49</v>
      </c>
      <c r="BA5" s="8">
        <v>50</v>
      </c>
      <c r="BB5" s="8">
        <v>51</v>
      </c>
      <c r="BC5" s="8">
        <v>52</v>
      </c>
      <c r="BD5" s="48"/>
      <c r="BE5" s="9"/>
    </row>
    <row r="6" spans="1:57" s="18" customFormat="1" ht="10.5" customHeight="1" x14ac:dyDescent="0.25">
      <c r="A6" s="54"/>
      <c r="B6" s="22" t="s">
        <v>18</v>
      </c>
      <c r="C6" s="23" t="s">
        <v>19</v>
      </c>
      <c r="D6" s="16">
        <f>D7+D18</f>
        <v>36</v>
      </c>
      <c r="E6" s="16">
        <f t="shared" ref="E6:BD6" si="0">E7+E18</f>
        <v>36</v>
      </c>
      <c r="F6" s="16">
        <f t="shared" si="0"/>
        <v>36</v>
      </c>
      <c r="G6" s="16">
        <f t="shared" si="0"/>
        <v>36</v>
      </c>
      <c r="H6" s="16">
        <f t="shared" si="0"/>
        <v>36</v>
      </c>
      <c r="I6" s="16">
        <f t="shared" si="0"/>
        <v>36</v>
      </c>
      <c r="J6" s="16">
        <f t="shared" si="0"/>
        <v>36</v>
      </c>
      <c r="K6" s="16">
        <f t="shared" si="0"/>
        <v>36</v>
      </c>
      <c r="L6" s="16">
        <f t="shared" si="0"/>
        <v>36</v>
      </c>
      <c r="M6" s="16">
        <f t="shared" si="0"/>
        <v>36</v>
      </c>
      <c r="N6" s="16">
        <f t="shared" si="0"/>
        <v>36</v>
      </c>
      <c r="O6" s="16">
        <f t="shared" si="0"/>
        <v>36</v>
      </c>
      <c r="P6" s="16">
        <f t="shared" si="0"/>
        <v>36</v>
      </c>
      <c r="Q6" s="16">
        <f t="shared" si="0"/>
        <v>36</v>
      </c>
      <c r="R6" s="16">
        <f t="shared" si="0"/>
        <v>36</v>
      </c>
      <c r="S6" s="16">
        <f t="shared" si="0"/>
        <v>36</v>
      </c>
      <c r="T6" s="16">
        <f t="shared" si="0"/>
        <v>30</v>
      </c>
      <c r="U6" s="16">
        <f t="shared" si="0"/>
        <v>0</v>
      </c>
      <c r="V6" s="16">
        <f t="shared" si="0"/>
        <v>0</v>
      </c>
      <c r="W6" s="16">
        <f t="shared" si="0"/>
        <v>36</v>
      </c>
      <c r="X6" s="16">
        <f t="shared" si="0"/>
        <v>36</v>
      </c>
      <c r="Y6" s="16">
        <f t="shared" si="0"/>
        <v>36</v>
      </c>
      <c r="Z6" s="16">
        <f t="shared" si="0"/>
        <v>36</v>
      </c>
      <c r="AA6" s="16">
        <f t="shared" si="0"/>
        <v>36</v>
      </c>
      <c r="AB6" s="16">
        <f t="shared" si="0"/>
        <v>36</v>
      </c>
      <c r="AC6" s="16">
        <f t="shared" si="0"/>
        <v>36</v>
      </c>
      <c r="AD6" s="16">
        <f t="shared" si="0"/>
        <v>36</v>
      </c>
      <c r="AE6" s="16">
        <f t="shared" si="0"/>
        <v>36</v>
      </c>
      <c r="AF6" s="16">
        <f t="shared" si="0"/>
        <v>36</v>
      </c>
      <c r="AG6" s="16">
        <f t="shared" si="0"/>
        <v>36</v>
      </c>
      <c r="AH6" s="16">
        <f t="shared" si="0"/>
        <v>36</v>
      </c>
      <c r="AI6" s="16">
        <f t="shared" si="0"/>
        <v>36</v>
      </c>
      <c r="AJ6" s="16">
        <f t="shared" si="0"/>
        <v>30</v>
      </c>
      <c r="AK6" s="16">
        <f t="shared" si="0"/>
        <v>30</v>
      </c>
      <c r="AL6" s="16">
        <f t="shared" si="0"/>
        <v>36</v>
      </c>
      <c r="AM6" s="16">
        <f t="shared" si="0"/>
        <v>36</v>
      </c>
      <c r="AN6" s="16">
        <f t="shared" si="0"/>
        <v>36</v>
      </c>
      <c r="AO6" s="16">
        <f t="shared" si="0"/>
        <v>36</v>
      </c>
      <c r="AP6" s="16">
        <f t="shared" si="0"/>
        <v>36</v>
      </c>
      <c r="AQ6" s="16">
        <f t="shared" si="0"/>
        <v>36</v>
      </c>
      <c r="AR6" s="16">
        <f t="shared" si="0"/>
        <v>36</v>
      </c>
      <c r="AS6" s="16">
        <f t="shared" si="0"/>
        <v>12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 t="shared" si="0"/>
        <v>0</v>
      </c>
      <c r="BA6" s="16">
        <f t="shared" si="0"/>
        <v>0</v>
      </c>
      <c r="BB6" s="16">
        <f t="shared" si="0"/>
        <v>0</v>
      </c>
      <c r="BC6" s="16">
        <f t="shared" si="0"/>
        <v>0</v>
      </c>
      <c r="BD6" s="16">
        <f t="shared" si="0"/>
        <v>1398</v>
      </c>
      <c r="BE6" s="17"/>
    </row>
    <row r="7" spans="1:57" s="18" customFormat="1" ht="21" customHeight="1" x14ac:dyDescent="0.25">
      <c r="A7" s="54"/>
      <c r="B7" s="22" t="s">
        <v>20</v>
      </c>
      <c r="C7" s="23" t="s">
        <v>23</v>
      </c>
      <c r="D7" s="16">
        <f>D8+D9+D10+D11+D12+D13+D14+D16+D15+D17</f>
        <v>24</v>
      </c>
      <c r="E7" s="16">
        <f t="shared" ref="E7:BD7" si="1">E8+E9+E10+E11+E12+E13+E14+E16+E15+E17</f>
        <v>22</v>
      </c>
      <c r="F7" s="16">
        <f t="shared" si="1"/>
        <v>22</v>
      </c>
      <c r="G7" s="16">
        <f t="shared" si="1"/>
        <v>18</v>
      </c>
      <c r="H7" s="16">
        <f t="shared" si="1"/>
        <v>22</v>
      </c>
      <c r="I7" s="16">
        <f t="shared" si="1"/>
        <v>22</v>
      </c>
      <c r="J7" s="16">
        <f t="shared" si="1"/>
        <v>18</v>
      </c>
      <c r="K7" s="16">
        <f t="shared" si="1"/>
        <v>18</v>
      </c>
      <c r="L7" s="16">
        <f t="shared" si="1"/>
        <v>22</v>
      </c>
      <c r="M7" s="16">
        <f t="shared" si="1"/>
        <v>20</v>
      </c>
      <c r="N7" s="16">
        <f t="shared" si="1"/>
        <v>22</v>
      </c>
      <c r="O7" s="16">
        <f t="shared" si="1"/>
        <v>18</v>
      </c>
      <c r="P7" s="16">
        <f t="shared" si="1"/>
        <v>20</v>
      </c>
      <c r="Q7" s="16">
        <f t="shared" si="1"/>
        <v>18</v>
      </c>
      <c r="R7" s="16">
        <f t="shared" si="1"/>
        <v>20</v>
      </c>
      <c r="S7" s="16">
        <f t="shared" si="1"/>
        <v>20</v>
      </c>
      <c r="T7" s="16">
        <f t="shared" si="1"/>
        <v>12</v>
      </c>
      <c r="U7" s="16">
        <f t="shared" si="1"/>
        <v>0</v>
      </c>
      <c r="V7" s="16">
        <f t="shared" si="1"/>
        <v>0</v>
      </c>
      <c r="W7" s="16">
        <f t="shared" si="1"/>
        <v>12</v>
      </c>
      <c r="X7" s="16">
        <f t="shared" si="1"/>
        <v>12</v>
      </c>
      <c r="Y7" s="16">
        <f t="shared" si="1"/>
        <v>6</v>
      </c>
      <c r="Z7" s="16">
        <f t="shared" si="1"/>
        <v>6</v>
      </c>
      <c r="AA7" s="16">
        <f t="shared" si="1"/>
        <v>12</v>
      </c>
      <c r="AB7" s="16">
        <f t="shared" si="1"/>
        <v>6</v>
      </c>
      <c r="AC7" s="16">
        <f t="shared" si="1"/>
        <v>12</v>
      </c>
      <c r="AD7" s="16">
        <f t="shared" si="1"/>
        <v>8</v>
      </c>
      <c r="AE7" s="16">
        <f t="shared" si="1"/>
        <v>8</v>
      </c>
      <c r="AF7" s="16">
        <f t="shared" si="1"/>
        <v>8</v>
      </c>
      <c r="AG7" s="16">
        <f t="shared" si="1"/>
        <v>14</v>
      </c>
      <c r="AH7" s="16">
        <f t="shared" si="1"/>
        <v>6</v>
      </c>
      <c r="AI7" s="16">
        <f t="shared" si="1"/>
        <v>10</v>
      </c>
      <c r="AJ7" s="16">
        <f t="shared" si="1"/>
        <v>4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0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462</v>
      </c>
      <c r="BE7" s="17"/>
    </row>
    <row r="8" spans="1:57" s="5" customFormat="1" ht="12" customHeight="1" x14ac:dyDescent="0.25">
      <c r="A8" s="54"/>
      <c r="B8" s="25" t="s">
        <v>31</v>
      </c>
      <c r="C8" s="26" t="s">
        <v>56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2</v>
      </c>
      <c r="T8" s="10"/>
      <c r="U8" s="10"/>
      <c r="V8" s="10"/>
      <c r="W8" s="10">
        <v>2</v>
      </c>
      <c r="X8" s="10">
        <v>2</v>
      </c>
      <c r="Y8" s="10"/>
      <c r="Z8" s="10">
        <v>2</v>
      </c>
      <c r="AA8" s="10">
        <v>2</v>
      </c>
      <c r="AB8" s="10"/>
      <c r="AC8" s="10">
        <v>2</v>
      </c>
      <c r="AD8" s="10">
        <v>2</v>
      </c>
      <c r="AE8" s="10"/>
      <c r="AF8" s="10">
        <v>2</v>
      </c>
      <c r="AG8" s="10">
        <v>2</v>
      </c>
      <c r="AH8" s="10"/>
      <c r="AI8" s="10">
        <v>2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>
        <f t="shared" ref="BD8:BD17" si="2">SUM(D8:BC8)</f>
        <v>50</v>
      </c>
      <c r="BE8" s="6"/>
    </row>
    <row r="9" spans="1:57" s="5" customFormat="1" ht="12" customHeight="1" x14ac:dyDescent="0.25">
      <c r="A9" s="54"/>
      <c r="B9" s="25" t="s">
        <v>32</v>
      </c>
      <c r="C9" s="26" t="s">
        <v>57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0">
        <v>4</v>
      </c>
      <c r="M9" s="10">
        <v>4</v>
      </c>
      <c r="N9" s="10">
        <v>4</v>
      </c>
      <c r="O9" s="10">
        <v>4</v>
      </c>
      <c r="P9" s="10">
        <v>2</v>
      </c>
      <c r="Q9" s="10">
        <v>2</v>
      </c>
      <c r="R9" s="10">
        <v>2</v>
      </c>
      <c r="S9" s="10">
        <v>4</v>
      </c>
      <c r="T9" s="10">
        <v>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>
        <f t="shared" si="2"/>
        <v>62</v>
      </c>
      <c r="BE9" s="6"/>
    </row>
    <row r="10" spans="1:57" s="5" customFormat="1" ht="12" customHeight="1" x14ac:dyDescent="0.25">
      <c r="A10" s="54"/>
      <c r="B10" s="25" t="s">
        <v>33</v>
      </c>
      <c r="C10" s="26" t="s">
        <v>25</v>
      </c>
      <c r="D10" s="10">
        <v>2</v>
      </c>
      <c r="E10" s="10">
        <v>4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v>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f t="shared" si="2"/>
        <v>36</v>
      </c>
      <c r="BE10" s="6"/>
    </row>
    <row r="11" spans="1:57" s="5" customFormat="1" ht="11.25" customHeight="1" x14ac:dyDescent="0.25">
      <c r="A11" s="54"/>
      <c r="B11" s="25" t="s">
        <v>34</v>
      </c>
      <c r="C11" s="26" t="s">
        <v>24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/>
      <c r="U11" s="10"/>
      <c r="V11" s="10"/>
      <c r="W11" s="10">
        <v>4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4</v>
      </c>
      <c r="AD11" s="10">
        <v>2</v>
      </c>
      <c r="AE11" s="10">
        <v>4</v>
      </c>
      <c r="AF11" s="10">
        <v>2</v>
      </c>
      <c r="AG11" s="10">
        <v>4</v>
      </c>
      <c r="AH11" s="10">
        <v>2</v>
      </c>
      <c r="AI11" s="10">
        <v>2</v>
      </c>
      <c r="AJ11" s="10">
        <v>2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>
        <f t="shared" si="2"/>
        <v>68</v>
      </c>
      <c r="BE11" s="6"/>
    </row>
    <row r="12" spans="1:57" s="5" customFormat="1" ht="13.5" customHeight="1" x14ac:dyDescent="0.25">
      <c r="A12" s="54"/>
      <c r="B12" s="25" t="s">
        <v>35</v>
      </c>
      <c r="C12" s="26" t="s">
        <v>17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/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/>
      <c r="U12" s="10"/>
      <c r="V12" s="10"/>
      <c r="W12" s="10">
        <v>2</v>
      </c>
      <c r="X12" s="10">
        <v>2</v>
      </c>
      <c r="Y12" s="10">
        <v>2</v>
      </c>
      <c r="Z12" s="10"/>
      <c r="AA12" s="10">
        <v>2</v>
      </c>
      <c r="AB12" s="10">
        <v>2</v>
      </c>
      <c r="AC12" s="10">
        <v>2</v>
      </c>
      <c r="AD12" s="10"/>
      <c r="AE12" s="10"/>
      <c r="AF12" s="10">
        <v>2</v>
      </c>
      <c r="AG12" s="10">
        <v>2</v>
      </c>
      <c r="AH12" s="10">
        <v>2</v>
      </c>
      <c r="AI12" s="10">
        <v>2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>
        <f t="shared" si="2"/>
        <v>50</v>
      </c>
      <c r="BE12" s="6"/>
    </row>
    <row r="13" spans="1:57" s="5" customFormat="1" ht="19.5" customHeight="1" x14ac:dyDescent="0.25">
      <c r="A13" s="54"/>
      <c r="B13" s="33" t="s">
        <v>58</v>
      </c>
      <c r="C13" s="34" t="s">
        <v>55</v>
      </c>
      <c r="D13" s="10">
        <v>2</v>
      </c>
      <c r="E13" s="10"/>
      <c r="F13" s="10">
        <v>2</v>
      </c>
      <c r="G13" s="10"/>
      <c r="H13" s="10">
        <v>2</v>
      </c>
      <c r="I13" s="10"/>
      <c r="J13" s="10">
        <v>2</v>
      </c>
      <c r="K13" s="10"/>
      <c r="L13" s="10">
        <v>2</v>
      </c>
      <c r="M13" s="10"/>
      <c r="N13" s="10">
        <v>2</v>
      </c>
      <c r="O13" s="10"/>
      <c r="P13" s="10">
        <v>2</v>
      </c>
      <c r="Q13" s="10"/>
      <c r="R13" s="10">
        <v>2</v>
      </c>
      <c r="S13" s="10"/>
      <c r="T13" s="10">
        <v>2</v>
      </c>
      <c r="U13" s="10"/>
      <c r="V13" s="10"/>
      <c r="W13" s="10"/>
      <c r="X13" s="10">
        <v>2</v>
      </c>
      <c r="Y13" s="10">
        <v>2</v>
      </c>
      <c r="Z13" s="10"/>
      <c r="AA13" s="10">
        <v>2</v>
      </c>
      <c r="AB13" s="10">
        <v>2</v>
      </c>
      <c r="AC13" s="10"/>
      <c r="AD13" s="10">
        <v>2</v>
      </c>
      <c r="AE13" s="10">
        <v>2</v>
      </c>
      <c r="AF13" s="10"/>
      <c r="AG13" s="10">
        <v>2</v>
      </c>
      <c r="AH13" s="10">
        <v>2</v>
      </c>
      <c r="AI13" s="10"/>
      <c r="AJ13" s="10">
        <v>2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>
        <f t="shared" si="2"/>
        <v>36</v>
      </c>
      <c r="BE13" s="6"/>
    </row>
    <row r="14" spans="1:57" s="5" customFormat="1" ht="45" customHeight="1" x14ac:dyDescent="0.25">
      <c r="A14" s="54"/>
      <c r="B14" s="33" t="s">
        <v>59</v>
      </c>
      <c r="C14" s="34" t="s">
        <v>38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/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/>
      <c r="U14" s="10"/>
      <c r="V14" s="10"/>
      <c r="W14" s="10">
        <v>2</v>
      </c>
      <c r="X14" s="10">
        <v>2</v>
      </c>
      <c r="Y14" s="10"/>
      <c r="Z14" s="10">
        <v>2</v>
      </c>
      <c r="AA14" s="10">
        <v>2</v>
      </c>
      <c r="AB14" s="10"/>
      <c r="AC14" s="10">
        <v>2</v>
      </c>
      <c r="AD14" s="10">
        <v>2</v>
      </c>
      <c r="AE14" s="10"/>
      <c r="AF14" s="10">
        <v>2</v>
      </c>
      <c r="AG14" s="10">
        <v>2</v>
      </c>
      <c r="AH14" s="10"/>
      <c r="AI14" s="10">
        <v>2</v>
      </c>
      <c r="AJ14" s="10"/>
      <c r="AK14" s="10"/>
      <c r="AL14" s="10"/>
      <c r="AM14" s="10"/>
      <c r="AN14" s="10"/>
      <c r="AO14" s="10"/>
      <c r="AP14" s="10"/>
      <c r="AQ14" s="10"/>
      <c r="AR14" s="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>
        <f t="shared" si="2"/>
        <v>48</v>
      </c>
      <c r="BE14" s="6"/>
    </row>
    <row r="15" spans="1:57" s="5" customFormat="1" ht="72.75" customHeight="1" x14ac:dyDescent="0.25">
      <c r="A15" s="54"/>
      <c r="B15" s="33" t="s">
        <v>60</v>
      </c>
      <c r="C15" s="34" t="s">
        <v>42</v>
      </c>
      <c r="D15" s="10">
        <v>2</v>
      </c>
      <c r="E15" s="10">
        <v>2</v>
      </c>
      <c r="F15" s="10">
        <v>2</v>
      </c>
      <c r="G15" s="10"/>
      <c r="H15" s="10">
        <v>2</v>
      </c>
      <c r="I15" s="10">
        <v>2</v>
      </c>
      <c r="J15" s="10">
        <v>2</v>
      </c>
      <c r="K15" s="10"/>
      <c r="L15" s="10">
        <v>2</v>
      </c>
      <c r="M15" s="10">
        <v>2</v>
      </c>
      <c r="N15" s="10">
        <v>2</v>
      </c>
      <c r="O15" s="10"/>
      <c r="P15" s="10">
        <v>2</v>
      </c>
      <c r="Q15" s="10">
        <v>2</v>
      </c>
      <c r="R15" s="10">
        <v>2</v>
      </c>
      <c r="S15" s="10">
        <v>2</v>
      </c>
      <c r="T15" s="10"/>
      <c r="U15" s="10"/>
      <c r="V15" s="10"/>
      <c r="W15" s="10">
        <v>2</v>
      </c>
      <c r="X15" s="10">
        <v>2</v>
      </c>
      <c r="Y15" s="10"/>
      <c r="Z15" s="10"/>
      <c r="AA15" s="10">
        <v>2</v>
      </c>
      <c r="AB15" s="10"/>
      <c r="AC15" s="10">
        <v>2</v>
      </c>
      <c r="AD15" s="10"/>
      <c r="AE15" s="10">
        <v>2</v>
      </c>
      <c r="AF15" s="10"/>
      <c r="AG15" s="10">
        <v>2</v>
      </c>
      <c r="AH15" s="10"/>
      <c r="AI15" s="10">
        <v>2</v>
      </c>
      <c r="AJ15" s="10"/>
      <c r="AK15" s="10"/>
      <c r="AL15" s="10"/>
      <c r="AM15" s="10"/>
      <c r="AN15" s="10"/>
      <c r="AO15" s="10"/>
      <c r="AP15" s="10"/>
      <c r="AQ15" s="10"/>
      <c r="AR15" s="6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>
        <f t="shared" si="2"/>
        <v>40</v>
      </c>
      <c r="BE15" s="6"/>
    </row>
    <row r="16" spans="1:57" s="5" customFormat="1" ht="14.25" customHeight="1" x14ac:dyDescent="0.25">
      <c r="A16" s="54"/>
      <c r="B16" s="33" t="s">
        <v>61</v>
      </c>
      <c r="C16" s="34" t="s">
        <v>62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4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1"/>
      <c r="AQ16" s="6"/>
      <c r="AR16" s="6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>
        <f t="shared" si="2"/>
        <v>36</v>
      </c>
      <c r="BE16" s="6"/>
    </row>
    <row r="17" spans="1:57" s="5" customFormat="1" ht="21" customHeight="1" x14ac:dyDescent="0.25">
      <c r="A17" s="54"/>
      <c r="B17" s="33" t="s">
        <v>54</v>
      </c>
      <c r="C17" s="34" t="s">
        <v>30</v>
      </c>
      <c r="D17" s="10">
        <v>4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0">
        <v>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1"/>
      <c r="AQ17" s="11"/>
      <c r="AR17" s="11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>
        <f t="shared" si="2"/>
        <v>36</v>
      </c>
      <c r="BE17" s="6"/>
    </row>
    <row r="18" spans="1:57" s="18" customFormat="1" ht="12.75" customHeight="1" x14ac:dyDescent="0.25">
      <c r="A18" s="54"/>
      <c r="B18" s="30" t="s">
        <v>21</v>
      </c>
      <c r="C18" s="31" t="s">
        <v>22</v>
      </c>
      <c r="D18" s="16">
        <f>D19+D24</f>
        <v>12</v>
      </c>
      <c r="E18" s="16">
        <f t="shared" ref="E18:BD18" si="3">E19+E24</f>
        <v>14</v>
      </c>
      <c r="F18" s="16">
        <f t="shared" si="3"/>
        <v>14</v>
      </c>
      <c r="G18" s="16">
        <f t="shared" si="3"/>
        <v>18</v>
      </c>
      <c r="H18" s="16">
        <f t="shared" si="3"/>
        <v>14</v>
      </c>
      <c r="I18" s="16">
        <f t="shared" si="3"/>
        <v>14</v>
      </c>
      <c r="J18" s="16">
        <f t="shared" si="3"/>
        <v>18</v>
      </c>
      <c r="K18" s="16">
        <f t="shared" si="3"/>
        <v>18</v>
      </c>
      <c r="L18" s="16">
        <f t="shared" si="3"/>
        <v>14</v>
      </c>
      <c r="M18" s="16">
        <f t="shared" si="3"/>
        <v>16</v>
      </c>
      <c r="N18" s="16">
        <f t="shared" si="3"/>
        <v>14</v>
      </c>
      <c r="O18" s="16">
        <f t="shared" si="3"/>
        <v>18</v>
      </c>
      <c r="P18" s="16">
        <f t="shared" si="3"/>
        <v>16</v>
      </c>
      <c r="Q18" s="16">
        <f t="shared" si="3"/>
        <v>18</v>
      </c>
      <c r="R18" s="16">
        <f t="shared" si="3"/>
        <v>16</v>
      </c>
      <c r="S18" s="16">
        <f t="shared" si="3"/>
        <v>16</v>
      </c>
      <c r="T18" s="16">
        <f t="shared" si="3"/>
        <v>18</v>
      </c>
      <c r="U18" s="16">
        <f t="shared" si="3"/>
        <v>0</v>
      </c>
      <c r="V18" s="16">
        <f t="shared" si="3"/>
        <v>0</v>
      </c>
      <c r="W18" s="16">
        <f t="shared" si="3"/>
        <v>24</v>
      </c>
      <c r="X18" s="16">
        <f t="shared" si="3"/>
        <v>24</v>
      </c>
      <c r="Y18" s="16">
        <f t="shared" si="3"/>
        <v>30</v>
      </c>
      <c r="Z18" s="16">
        <f t="shared" si="3"/>
        <v>30</v>
      </c>
      <c r="AA18" s="16">
        <f t="shared" si="3"/>
        <v>24</v>
      </c>
      <c r="AB18" s="16">
        <f t="shared" si="3"/>
        <v>30</v>
      </c>
      <c r="AC18" s="16">
        <f t="shared" si="3"/>
        <v>24</v>
      </c>
      <c r="AD18" s="16">
        <f t="shared" si="3"/>
        <v>28</v>
      </c>
      <c r="AE18" s="16">
        <f t="shared" si="3"/>
        <v>28</v>
      </c>
      <c r="AF18" s="16">
        <f t="shared" si="3"/>
        <v>28</v>
      </c>
      <c r="AG18" s="16">
        <f t="shared" si="3"/>
        <v>22</v>
      </c>
      <c r="AH18" s="16">
        <f t="shared" si="3"/>
        <v>30</v>
      </c>
      <c r="AI18" s="16">
        <f t="shared" si="3"/>
        <v>26</v>
      </c>
      <c r="AJ18" s="16">
        <f t="shared" si="3"/>
        <v>26</v>
      </c>
      <c r="AK18" s="16">
        <f t="shared" si="3"/>
        <v>30</v>
      </c>
      <c r="AL18" s="16">
        <f t="shared" si="3"/>
        <v>36</v>
      </c>
      <c r="AM18" s="16">
        <f t="shared" si="3"/>
        <v>36</v>
      </c>
      <c r="AN18" s="16">
        <f t="shared" si="3"/>
        <v>36</v>
      </c>
      <c r="AO18" s="16">
        <f t="shared" si="3"/>
        <v>36</v>
      </c>
      <c r="AP18" s="16">
        <f t="shared" si="3"/>
        <v>36</v>
      </c>
      <c r="AQ18" s="16">
        <f t="shared" si="3"/>
        <v>36</v>
      </c>
      <c r="AR18" s="16">
        <f t="shared" si="3"/>
        <v>36</v>
      </c>
      <c r="AS18" s="16">
        <f t="shared" si="3"/>
        <v>12</v>
      </c>
      <c r="AT18" s="16">
        <f t="shared" si="3"/>
        <v>0</v>
      </c>
      <c r="AU18" s="16">
        <f t="shared" si="3"/>
        <v>0</v>
      </c>
      <c r="AV18" s="16">
        <f t="shared" si="3"/>
        <v>0</v>
      </c>
      <c r="AW18" s="16">
        <f t="shared" si="3"/>
        <v>0</v>
      </c>
      <c r="AX18" s="16">
        <f t="shared" si="3"/>
        <v>0</v>
      </c>
      <c r="AY18" s="16">
        <f t="shared" si="3"/>
        <v>0</v>
      </c>
      <c r="AZ18" s="16">
        <f t="shared" si="3"/>
        <v>0</v>
      </c>
      <c r="BA18" s="16">
        <f t="shared" si="3"/>
        <v>0</v>
      </c>
      <c r="BB18" s="16">
        <f t="shared" si="3"/>
        <v>0</v>
      </c>
      <c r="BC18" s="16">
        <f t="shared" si="3"/>
        <v>0</v>
      </c>
      <c r="BD18" s="16">
        <f t="shared" si="3"/>
        <v>936</v>
      </c>
      <c r="BE18" s="17"/>
    </row>
    <row r="19" spans="1:57" s="15" customFormat="1" ht="24" customHeight="1" x14ac:dyDescent="0.25">
      <c r="A19" s="54"/>
      <c r="B19" s="28"/>
      <c r="C19" s="29" t="s">
        <v>63</v>
      </c>
      <c r="D19" s="13">
        <f>D20+D22+D23</f>
        <v>12</v>
      </c>
      <c r="E19" s="13">
        <f t="shared" ref="E19:BD19" si="4">E20+E22+E23</f>
        <v>14</v>
      </c>
      <c r="F19" s="13">
        <f t="shared" si="4"/>
        <v>14</v>
      </c>
      <c r="G19" s="13">
        <f t="shared" si="4"/>
        <v>18</v>
      </c>
      <c r="H19" s="13">
        <f t="shared" si="4"/>
        <v>14</v>
      </c>
      <c r="I19" s="13">
        <f t="shared" si="4"/>
        <v>14</v>
      </c>
      <c r="J19" s="13">
        <f t="shared" si="4"/>
        <v>18</v>
      </c>
      <c r="K19" s="13">
        <f t="shared" si="4"/>
        <v>18</v>
      </c>
      <c r="L19" s="13">
        <f t="shared" si="4"/>
        <v>14</v>
      </c>
      <c r="M19" s="13">
        <f t="shared" si="4"/>
        <v>16</v>
      </c>
      <c r="N19" s="13">
        <f t="shared" si="4"/>
        <v>14</v>
      </c>
      <c r="O19" s="13">
        <f t="shared" si="4"/>
        <v>18</v>
      </c>
      <c r="P19" s="13">
        <f t="shared" si="4"/>
        <v>16</v>
      </c>
      <c r="Q19" s="13">
        <f t="shared" si="4"/>
        <v>18</v>
      </c>
      <c r="R19" s="13">
        <f t="shared" si="4"/>
        <v>16</v>
      </c>
      <c r="S19" s="13">
        <f t="shared" si="4"/>
        <v>16</v>
      </c>
      <c r="T19" s="13">
        <f t="shared" si="4"/>
        <v>18</v>
      </c>
      <c r="U19" s="13">
        <f t="shared" si="4"/>
        <v>0</v>
      </c>
      <c r="V19" s="13">
        <f t="shared" si="4"/>
        <v>0</v>
      </c>
      <c r="W19" s="13">
        <f t="shared" si="4"/>
        <v>4</v>
      </c>
      <c r="X19" s="13">
        <f t="shared" si="4"/>
        <v>4</v>
      </c>
      <c r="Y19" s="13">
        <f t="shared" si="4"/>
        <v>4</v>
      </c>
      <c r="Z19" s="13">
        <f t="shared" si="4"/>
        <v>10</v>
      </c>
      <c r="AA19" s="13">
        <f t="shared" si="4"/>
        <v>4</v>
      </c>
      <c r="AB19" s="13">
        <f t="shared" si="4"/>
        <v>10</v>
      </c>
      <c r="AC19" s="13">
        <f t="shared" si="4"/>
        <v>4</v>
      </c>
      <c r="AD19" s="13">
        <f t="shared" si="4"/>
        <v>10</v>
      </c>
      <c r="AE19" s="13">
        <f t="shared" si="4"/>
        <v>4</v>
      </c>
      <c r="AF19" s="13">
        <f t="shared" si="4"/>
        <v>10</v>
      </c>
      <c r="AG19" s="13">
        <f t="shared" si="4"/>
        <v>2</v>
      </c>
      <c r="AH19" s="13">
        <f t="shared" si="4"/>
        <v>10</v>
      </c>
      <c r="AI19" s="13">
        <f t="shared" si="4"/>
        <v>2</v>
      </c>
      <c r="AJ19" s="13">
        <f t="shared" si="4"/>
        <v>8</v>
      </c>
      <c r="AK19" s="13">
        <f t="shared" si="4"/>
        <v>24</v>
      </c>
      <c r="AL19" s="13">
        <f t="shared" si="4"/>
        <v>36</v>
      </c>
      <c r="AM19" s="13">
        <f t="shared" si="4"/>
        <v>36</v>
      </c>
      <c r="AN19" s="13">
        <f t="shared" si="4"/>
        <v>36</v>
      </c>
      <c r="AO19" s="13">
        <f t="shared" si="4"/>
        <v>12</v>
      </c>
      <c r="AP19" s="13">
        <f t="shared" si="4"/>
        <v>0</v>
      </c>
      <c r="AQ19" s="13">
        <f t="shared" si="4"/>
        <v>0</v>
      </c>
      <c r="AR19" s="13">
        <f t="shared" si="4"/>
        <v>0</v>
      </c>
      <c r="AS19" s="13">
        <f t="shared" si="4"/>
        <v>0</v>
      </c>
      <c r="AT19" s="13">
        <f t="shared" si="4"/>
        <v>0</v>
      </c>
      <c r="AU19" s="13">
        <f t="shared" si="4"/>
        <v>0</v>
      </c>
      <c r="AV19" s="13">
        <f t="shared" si="4"/>
        <v>0</v>
      </c>
      <c r="AW19" s="13">
        <f t="shared" si="4"/>
        <v>0</v>
      </c>
      <c r="AX19" s="13">
        <f t="shared" si="4"/>
        <v>0</v>
      </c>
      <c r="AY19" s="13">
        <f t="shared" si="4"/>
        <v>0</v>
      </c>
      <c r="AZ19" s="13">
        <f t="shared" si="4"/>
        <v>0</v>
      </c>
      <c r="BA19" s="13">
        <f t="shared" si="4"/>
        <v>0</v>
      </c>
      <c r="BB19" s="13">
        <f t="shared" si="4"/>
        <v>0</v>
      </c>
      <c r="BC19" s="13">
        <f t="shared" si="4"/>
        <v>0</v>
      </c>
      <c r="BD19" s="13">
        <f t="shared" si="4"/>
        <v>498</v>
      </c>
      <c r="BE19" s="14"/>
    </row>
    <row r="20" spans="1:57" s="5" customFormat="1" ht="29.25" customHeight="1" x14ac:dyDescent="0.25">
      <c r="A20" s="54"/>
      <c r="B20" s="25" t="s">
        <v>43</v>
      </c>
      <c r="C20" s="36" t="s">
        <v>64</v>
      </c>
      <c r="D20" s="10">
        <v>12</v>
      </c>
      <c r="E20" s="10">
        <v>14</v>
      </c>
      <c r="F20" s="10">
        <v>14</v>
      </c>
      <c r="G20" s="10">
        <v>12</v>
      </c>
      <c r="H20" s="10">
        <v>8</v>
      </c>
      <c r="I20" s="10">
        <v>14</v>
      </c>
      <c r="J20" s="10">
        <v>12</v>
      </c>
      <c r="K20" s="10">
        <v>12</v>
      </c>
      <c r="L20" s="10">
        <v>14</v>
      </c>
      <c r="M20" s="10">
        <v>10</v>
      </c>
      <c r="N20" s="10">
        <v>8</v>
      </c>
      <c r="O20" s="10">
        <v>12</v>
      </c>
      <c r="P20" s="10">
        <v>10</v>
      </c>
      <c r="Q20" s="10">
        <v>12</v>
      </c>
      <c r="R20" s="10">
        <v>10</v>
      </c>
      <c r="S20" s="10">
        <v>10</v>
      </c>
      <c r="T20" s="10">
        <v>12</v>
      </c>
      <c r="U20" s="10"/>
      <c r="V20" s="10"/>
      <c r="W20" s="10">
        <v>4</v>
      </c>
      <c r="X20" s="10">
        <v>4</v>
      </c>
      <c r="Y20" s="10">
        <v>4</v>
      </c>
      <c r="Z20" s="10">
        <v>4</v>
      </c>
      <c r="AA20" s="10">
        <v>4</v>
      </c>
      <c r="AB20" s="10">
        <v>4</v>
      </c>
      <c r="AC20" s="10">
        <v>4</v>
      </c>
      <c r="AD20" s="10">
        <v>4</v>
      </c>
      <c r="AE20" s="10">
        <v>4</v>
      </c>
      <c r="AF20" s="10">
        <v>4</v>
      </c>
      <c r="AG20" s="10">
        <v>2</v>
      </c>
      <c r="AH20" s="10">
        <v>4</v>
      </c>
      <c r="AI20" s="10">
        <v>2</v>
      </c>
      <c r="AJ20" s="10">
        <v>2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f>SUM(D20:BC20)</f>
        <v>246</v>
      </c>
      <c r="BE20" s="6"/>
    </row>
    <row r="21" spans="1:57" s="5" customFormat="1" ht="9" hidden="1" customHeight="1" x14ac:dyDescent="0.25">
      <c r="A21" s="54"/>
      <c r="B21" s="32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>
        <f t="shared" ref="BD21:BD23" si="5">SUM(D21:BC21)</f>
        <v>0</v>
      </c>
      <c r="BE21" s="6"/>
    </row>
    <row r="22" spans="1:57" s="5" customFormat="1" ht="9" customHeight="1" x14ac:dyDescent="0.25">
      <c r="A22" s="54"/>
      <c r="B22" s="41" t="s">
        <v>39</v>
      </c>
      <c r="C22" s="42" t="s">
        <v>26</v>
      </c>
      <c r="D22" s="43"/>
      <c r="E22" s="10"/>
      <c r="F22" s="10"/>
      <c r="G22" s="10">
        <v>6</v>
      </c>
      <c r="H22" s="10">
        <v>6</v>
      </c>
      <c r="I22" s="10"/>
      <c r="J22" s="10">
        <v>6</v>
      </c>
      <c r="K22" s="10">
        <v>6</v>
      </c>
      <c r="L22" s="10"/>
      <c r="M22" s="10">
        <v>6</v>
      </c>
      <c r="N22" s="10">
        <v>6</v>
      </c>
      <c r="O22" s="10">
        <v>6</v>
      </c>
      <c r="P22" s="10">
        <v>6</v>
      </c>
      <c r="Q22" s="10">
        <v>6</v>
      </c>
      <c r="R22" s="10">
        <v>6</v>
      </c>
      <c r="S22" s="10">
        <v>6</v>
      </c>
      <c r="T22" s="10">
        <v>6</v>
      </c>
      <c r="U22" s="10"/>
      <c r="V22" s="10"/>
      <c r="W22" s="10"/>
      <c r="X22" s="10"/>
      <c r="Y22" s="10"/>
      <c r="Z22" s="10">
        <v>6</v>
      </c>
      <c r="AA22" s="10"/>
      <c r="AB22" s="10">
        <v>6</v>
      </c>
      <c r="AC22" s="10"/>
      <c r="AD22" s="10">
        <v>6</v>
      </c>
      <c r="AE22" s="10"/>
      <c r="AF22" s="10">
        <v>6</v>
      </c>
      <c r="AG22" s="10"/>
      <c r="AH22" s="10">
        <v>6</v>
      </c>
      <c r="AI22" s="10"/>
      <c r="AJ22" s="10">
        <v>6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>
        <f t="shared" si="5"/>
        <v>108</v>
      </c>
      <c r="BE22" s="6"/>
    </row>
    <row r="23" spans="1:57" s="5" customFormat="1" ht="9" customHeight="1" x14ac:dyDescent="0.25">
      <c r="A23" s="54"/>
      <c r="B23" s="32" t="s">
        <v>65</v>
      </c>
      <c r="C23" s="12" t="s">
        <v>27</v>
      </c>
      <c r="D23" s="4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>
        <v>24</v>
      </c>
      <c r="AL23" s="10">
        <v>36</v>
      </c>
      <c r="AM23" s="10">
        <v>36</v>
      </c>
      <c r="AN23" s="10">
        <v>36</v>
      </c>
      <c r="AO23" s="10">
        <v>12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>
        <f t="shared" si="5"/>
        <v>144</v>
      </c>
      <c r="BE23" s="6"/>
    </row>
    <row r="24" spans="1:57" s="15" customFormat="1" ht="30" customHeight="1" x14ac:dyDescent="0.25">
      <c r="A24" s="54"/>
      <c r="B24" s="44"/>
      <c r="C24" s="45" t="s">
        <v>66</v>
      </c>
      <c r="D24" s="13">
        <f>D25+D26+D27</f>
        <v>0</v>
      </c>
      <c r="E24" s="13">
        <f t="shared" ref="E24:BD24" si="6">E25+E26+E27</f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 t="shared" si="6"/>
        <v>0</v>
      </c>
      <c r="W24" s="13">
        <f t="shared" si="6"/>
        <v>20</v>
      </c>
      <c r="X24" s="13">
        <f t="shared" si="6"/>
        <v>20</v>
      </c>
      <c r="Y24" s="13">
        <f t="shared" si="6"/>
        <v>26</v>
      </c>
      <c r="Z24" s="13">
        <f t="shared" si="6"/>
        <v>20</v>
      </c>
      <c r="AA24" s="13">
        <f t="shared" si="6"/>
        <v>20</v>
      </c>
      <c r="AB24" s="13">
        <f t="shared" si="6"/>
        <v>20</v>
      </c>
      <c r="AC24" s="13">
        <f t="shared" si="6"/>
        <v>20</v>
      </c>
      <c r="AD24" s="13">
        <f t="shared" si="6"/>
        <v>18</v>
      </c>
      <c r="AE24" s="13">
        <f t="shared" si="6"/>
        <v>24</v>
      </c>
      <c r="AF24" s="13">
        <f t="shared" si="6"/>
        <v>18</v>
      </c>
      <c r="AG24" s="13">
        <f t="shared" si="6"/>
        <v>20</v>
      </c>
      <c r="AH24" s="13">
        <f t="shared" si="6"/>
        <v>20</v>
      </c>
      <c r="AI24" s="13">
        <f t="shared" si="6"/>
        <v>24</v>
      </c>
      <c r="AJ24" s="13">
        <f t="shared" si="6"/>
        <v>18</v>
      </c>
      <c r="AK24" s="13">
        <f t="shared" si="6"/>
        <v>6</v>
      </c>
      <c r="AL24" s="13">
        <f t="shared" si="6"/>
        <v>0</v>
      </c>
      <c r="AM24" s="13">
        <f t="shared" si="6"/>
        <v>0</v>
      </c>
      <c r="AN24" s="13">
        <f t="shared" si="6"/>
        <v>0</v>
      </c>
      <c r="AO24" s="13">
        <f t="shared" si="6"/>
        <v>24</v>
      </c>
      <c r="AP24" s="13">
        <f t="shared" si="6"/>
        <v>36</v>
      </c>
      <c r="AQ24" s="13">
        <f t="shared" si="6"/>
        <v>36</v>
      </c>
      <c r="AR24" s="13">
        <f t="shared" si="6"/>
        <v>36</v>
      </c>
      <c r="AS24" s="13">
        <f t="shared" si="6"/>
        <v>12</v>
      </c>
      <c r="AT24" s="13">
        <f t="shared" si="6"/>
        <v>0</v>
      </c>
      <c r="AU24" s="13">
        <f t="shared" si="6"/>
        <v>0</v>
      </c>
      <c r="AV24" s="13">
        <f t="shared" si="6"/>
        <v>0</v>
      </c>
      <c r="AW24" s="13">
        <f t="shared" si="6"/>
        <v>0</v>
      </c>
      <c r="AX24" s="13">
        <f t="shared" si="6"/>
        <v>0</v>
      </c>
      <c r="AY24" s="13">
        <f t="shared" si="6"/>
        <v>0</v>
      </c>
      <c r="AZ24" s="13">
        <f t="shared" si="6"/>
        <v>0</v>
      </c>
      <c r="BA24" s="13">
        <f t="shared" si="6"/>
        <v>0</v>
      </c>
      <c r="BB24" s="13">
        <f t="shared" si="6"/>
        <v>0</v>
      </c>
      <c r="BC24" s="13">
        <f t="shared" si="6"/>
        <v>0</v>
      </c>
      <c r="BD24" s="13">
        <f t="shared" si="6"/>
        <v>438</v>
      </c>
      <c r="BE24" s="14"/>
    </row>
    <row r="25" spans="1:57" s="5" customFormat="1" ht="20.25" customHeight="1" x14ac:dyDescent="0.25">
      <c r="A25" s="39"/>
      <c r="B25" s="33" t="s">
        <v>67</v>
      </c>
      <c r="C25" s="36" t="s">
        <v>70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14</v>
      </c>
      <c r="X25" s="10">
        <v>14</v>
      </c>
      <c r="Y25" s="10">
        <v>14</v>
      </c>
      <c r="Z25" s="10">
        <v>14</v>
      </c>
      <c r="AA25" s="10">
        <v>14</v>
      </c>
      <c r="AB25" s="10">
        <v>14</v>
      </c>
      <c r="AC25" s="10">
        <v>14</v>
      </c>
      <c r="AD25" s="10">
        <v>12</v>
      </c>
      <c r="AE25" s="10">
        <v>12</v>
      </c>
      <c r="AF25" s="10">
        <v>12</v>
      </c>
      <c r="AG25" s="10">
        <v>14</v>
      </c>
      <c r="AH25" s="10">
        <v>14</v>
      </c>
      <c r="AI25" s="10">
        <v>12</v>
      </c>
      <c r="AJ25" s="10">
        <v>12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f>SUM(D25:BC25)</f>
        <v>186</v>
      </c>
      <c r="BE25" s="6"/>
    </row>
    <row r="26" spans="1:57" s="5" customFormat="1" ht="13.5" customHeight="1" x14ac:dyDescent="0.25">
      <c r="A26" s="39"/>
      <c r="B26" s="32" t="s">
        <v>68</v>
      </c>
      <c r="C26" s="12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6</v>
      </c>
      <c r="X26" s="10">
        <v>6</v>
      </c>
      <c r="Y26" s="10">
        <v>12</v>
      </c>
      <c r="Z26" s="10">
        <v>6</v>
      </c>
      <c r="AA26" s="10">
        <v>6</v>
      </c>
      <c r="AB26" s="10">
        <v>6</v>
      </c>
      <c r="AC26" s="10">
        <v>6</v>
      </c>
      <c r="AD26" s="10">
        <v>6</v>
      </c>
      <c r="AE26" s="10">
        <v>12</v>
      </c>
      <c r="AF26" s="10">
        <v>6</v>
      </c>
      <c r="AG26" s="10">
        <v>6</v>
      </c>
      <c r="AH26" s="10">
        <v>6</v>
      </c>
      <c r="AI26" s="10">
        <v>12</v>
      </c>
      <c r="AJ26" s="10">
        <v>6</v>
      </c>
      <c r="AK26" s="10">
        <v>6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>
        <f>SUM(D26:BC26)</f>
        <v>108</v>
      </c>
      <c r="BE26" s="6"/>
    </row>
    <row r="27" spans="1:57" s="5" customFormat="1" ht="12.75" customHeight="1" x14ac:dyDescent="0.25">
      <c r="A27" s="39"/>
      <c r="B27" s="32" t="s">
        <v>69</v>
      </c>
      <c r="C27" s="5" t="s">
        <v>27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>
        <v>24</v>
      </c>
      <c r="AP27" s="10">
        <v>36</v>
      </c>
      <c r="AQ27" s="10">
        <v>36</v>
      </c>
      <c r="AR27" s="10">
        <v>36</v>
      </c>
      <c r="AS27" s="10">
        <v>12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>
        <f>SUM(D27:BC27)</f>
        <v>144</v>
      </c>
      <c r="BE27" s="6"/>
    </row>
    <row r="28" spans="1:57" s="18" customFormat="1" ht="9.75" customHeight="1" x14ac:dyDescent="0.25">
      <c r="A28" s="35"/>
      <c r="B28" s="24" t="s">
        <v>36</v>
      </c>
      <c r="C28" s="37" t="s">
        <v>37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6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>
        <v>6</v>
      </c>
      <c r="AK28" s="16">
        <v>6</v>
      </c>
      <c r="AL28" s="16"/>
      <c r="AM28" s="16"/>
      <c r="AN28" s="16"/>
      <c r="AO28" s="16"/>
      <c r="AP28" s="16"/>
      <c r="AQ28" s="16"/>
      <c r="AR28" s="16"/>
      <c r="AS28" s="16">
        <v>24</v>
      </c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0">
        <f>SUM(D28:BC28)</f>
        <v>42</v>
      </c>
      <c r="BE28" s="17"/>
    </row>
    <row r="29" spans="1:57" s="18" customFormat="1" ht="18.75" customHeight="1" x14ac:dyDescent="0.25">
      <c r="A29" s="35"/>
      <c r="B29" s="24" t="s">
        <v>40</v>
      </c>
      <c r="C29" s="37" t="s">
        <v>41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>
        <v>36</v>
      </c>
      <c r="AU29" s="16"/>
      <c r="AV29" s="16"/>
      <c r="AW29" s="16"/>
      <c r="AX29" s="16"/>
      <c r="AY29" s="16"/>
      <c r="AZ29" s="16"/>
      <c r="BA29" s="16"/>
      <c r="BB29" s="16"/>
      <c r="BC29" s="16"/>
      <c r="BD29" s="10">
        <f>SUM(D29:BC29)</f>
        <v>36</v>
      </c>
      <c r="BE29" s="17"/>
    </row>
    <row r="30" spans="1:57" s="18" customFormat="1" ht="15" customHeight="1" x14ac:dyDescent="0.25">
      <c r="A30" s="27"/>
      <c r="B30" s="61" t="s">
        <v>28</v>
      </c>
      <c r="C30" s="61"/>
      <c r="D30" s="16">
        <f>D6+D28+D29</f>
        <v>36</v>
      </c>
      <c r="E30" s="16">
        <f t="shared" ref="E30:BD30" si="7">E6+E28+E29</f>
        <v>36</v>
      </c>
      <c r="F30" s="16">
        <f t="shared" si="7"/>
        <v>36</v>
      </c>
      <c r="G30" s="16">
        <f t="shared" si="7"/>
        <v>36</v>
      </c>
      <c r="H30" s="16">
        <f t="shared" si="7"/>
        <v>36</v>
      </c>
      <c r="I30" s="16">
        <f t="shared" si="7"/>
        <v>36</v>
      </c>
      <c r="J30" s="16">
        <f t="shared" si="7"/>
        <v>36</v>
      </c>
      <c r="K30" s="16">
        <f t="shared" si="7"/>
        <v>36</v>
      </c>
      <c r="L30" s="16">
        <f t="shared" si="7"/>
        <v>36</v>
      </c>
      <c r="M30" s="16">
        <f t="shared" si="7"/>
        <v>36</v>
      </c>
      <c r="N30" s="16">
        <f t="shared" si="7"/>
        <v>36</v>
      </c>
      <c r="O30" s="16">
        <f t="shared" si="7"/>
        <v>36</v>
      </c>
      <c r="P30" s="16">
        <f t="shared" si="7"/>
        <v>36</v>
      </c>
      <c r="Q30" s="16">
        <f t="shared" si="7"/>
        <v>36</v>
      </c>
      <c r="R30" s="16">
        <f t="shared" si="7"/>
        <v>36</v>
      </c>
      <c r="S30" s="16">
        <f t="shared" si="7"/>
        <v>36</v>
      </c>
      <c r="T30" s="16">
        <f t="shared" si="7"/>
        <v>36</v>
      </c>
      <c r="U30" s="16">
        <f t="shared" si="7"/>
        <v>0</v>
      </c>
      <c r="V30" s="16">
        <f t="shared" si="7"/>
        <v>0</v>
      </c>
      <c r="W30" s="16">
        <f t="shared" si="7"/>
        <v>36</v>
      </c>
      <c r="X30" s="16">
        <f t="shared" si="7"/>
        <v>36</v>
      </c>
      <c r="Y30" s="16">
        <f t="shared" si="7"/>
        <v>36</v>
      </c>
      <c r="Z30" s="16">
        <f t="shared" si="7"/>
        <v>36</v>
      </c>
      <c r="AA30" s="16">
        <f t="shared" si="7"/>
        <v>36</v>
      </c>
      <c r="AB30" s="16">
        <f t="shared" si="7"/>
        <v>36</v>
      </c>
      <c r="AC30" s="16">
        <f t="shared" si="7"/>
        <v>36</v>
      </c>
      <c r="AD30" s="16">
        <f t="shared" si="7"/>
        <v>36</v>
      </c>
      <c r="AE30" s="16">
        <f t="shared" si="7"/>
        <v>36</v>
      </c>
      <c r="AF30" s="16">
        <f t="shared" si="7"/>
        <v>36</v>
      </c>
      <c r="AG30" s="16">
        <f t="shared" si="7"/>
        <v>36</v>
      </c>
      <c r="AH30" s="16">
        <f t="shared" si="7"/>
        <v>36</v>
      </c>
      <c r="AI30" s="16">
        <f t="shared" si="7"/>
        <v>36</v>
      </c>
      <c r="AJ30" s="16">
        <f t="shared" si="7"/>
        <v>36</v>
      </c>
      <c r="AK30" s="16">
        <f t="shared" si="7"/>
        <v>36</v>
      </c>
      <c r="AL30" s="16">
        <f t="shared" si="7"/>
        <v>36</v>
      </c>
      <c r="AM30" s="16">
        <f t="shared" si="7"/>
        <v>36</v>
      </c>
      <c r="AN30" s="16">
        <f t="shared" si="7"/>
        <v>36</v>
      </c>
      <c r="AO30" s="16">
        <f t="shared" si="7"/>
        <v>36</v>
      </c>
      <c r="AP30" s="16">
        <f t="shared" si="7"/>
        <v>36</v>
      </c>
      <c r="AQ30" s="16">
        <f t="shared" si="7"/>
        <v>36</v>
      </c>
      <c r="AR30" s="16">
        <f t="shared" si="7"/>
        <v>36</v>
      </c>
      <c r="AS30" s="16">
        <f t="shared" si="7"/>
        <v>36</v>
      </c>
      <c r="AT30" s="16">
        <f t="shared" si="7"/>
        <v>36</v>
      </c>
      <c r="AU30" s="16">
        <f t="shared" si="7"/>
        <v>0</v>
      </c>
      <c r="AV30" s="16">
        <f t="shared" si="7"/>
        <v>0</v>
      </c>
      <c r="AW30" s="16">
        <f t="shared" si="7"/>
        <v>0</v>
      </c>
      <c r="AX30" s="16">
        <f t="shared" si="7"/>
        <v>0</v>
      </c>
      <c r="AY30" s="16">
        <f t="shared" si="7"/>
        <v>0</v>
      </c>
      <c r="AZ30" s="16">
        <f t="shared" si="7"/>
        <v>0</v>
      </c>
      <c r="BA30" s="16">
        <f t="shared" si="7"/>
        <v>0</v>
      </c>
      <c r="BB30" s="16">
        <f t="shared" si="7"/>
        <v>0</v>
      </c>
      <c r="BC30" s="16">
        <f t="shared" si="7"/>
        <v>0</v>
      </c>
      <c r="BD30" s="16">
        <f t="shared" si="7"/>
        <v>1476</v>
      </c>
    </row>
    <row r="32" spans="1:57" x14ac:dyDescent="0.2">
      <c r="B32" s="19"/>
      <c r="C32" s="9"/>
      <c r="D32" s="9"/>
      <c r="E32" s="9"/>
    </row>
    <row r="34" spans="2:28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mergeCells count="21">
    <mergeCell ref="B34:AB34"/>
    <mergeCell ref="A1:A5"/>
    <mergeCell ref="AZ1:BC1"/>
    <mergeCell ref="B1:B5"/>
    <mergeCell ref="C1:C5"/>
    <mergeCell ref="A6:A24"/>
    <mergeCell ref="B30:C30"/>
    <mergeCell ref="AD1:AG1"/>
    <mergeCell ref="AQ1:AT1"/>
    <mergeCell ref="AV1:AX1"/>
    <mergeCell ref="BD1:BD5"/>
    <mergeCell ref="D2:BC2"/>
    <mergeCell ref="D4:BC4"/>
    <mergeCell ref="AI1:AK1"/>
    <mergeCell ref="AM1:AP1"/>
    <mergeCell ref="E1:G1"/>
    <mergeCell ref="M1:P1"/>
    <mergeCell ref="I1:K1"/>
    <mergeCell ref="Q1:T1"/>
    <mergeCell ref="V1:X1"/>
    <mergeCell ref="Z1:AB1"/>
  </mergeCells>
  <pageMargins left="0.43307086614173229" right="0.43307086614173229" top="0.35433070866141736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2022-03-30T13:16:18Z</dcterms:modified>
</cp:coreProperties>
</file>